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0" activeTab="14"/>
  </bookViews>
  <sheets>
    <sheet name="канц. товари(1)" sheetId="1" r:id="rId1"/>
    <sheet name="госп. товари(2)" sheetId="2" r:id="rId2"/>
    <sheet name="ел.товари(3)" sheetId="3" r:id="rId3"/>
    <sheet name="спорт. інвентар(8)" sheetId="4" r:id="rId4"/>
    <sheet name="м'який інвентар(7)" sheetId="5" r:id="rId5"/>
    <sheet name="миючі(4)" sheetId="6" r:id="rId6"/>
    <sheet name="меблі(6)" sheetId="7" r:id="rId7"/>
    <sheet name="наг.посіб. та підпис." sheetId="8" r:id="rId8"/>
    <sheet name="пот.ремонт(10)" sheetId="9" r:id="rId9"/>
    <sheet name="фарба(9)" sheetId="10" r:id="rId10"/>
    <sheet name="воем.(11)" sheetId="11" r:id="rId11"/>
    <sheet name="колор, лак(12)" sheetId="12" r:id="rId12"/>
    <sheet name="3110" sheetId="13" r:id="rId13"/>
    <sheet name="облад. та інвен.(5)" sheetId="14" r:id="rId14"/>
    <sheet name="інвент.для пот.рем.(13)" sheetId="15" r:id="rId15"/>
  </sheets>
  <definedNames/>
  <calcPr fullCalcOnLoad="1"/>
</workbook>
</file>

<file path=xl/sharedStrings.xml><?xml version="1.0" encoding="utf-8"?>
<sst xmlns="http://schemas.openxmlformats.org/spreadsheetml/2006/main" count="2349" uniqueCount="766">
  <si>
    <t xml:space="preserve">№ </t>
  </si>
  <si>
    <t>Найменування шкіл</t>
  </si>
  <si>
    <t>Всього,грн:</t>
  </si>
  <si>
    <t>к-ть</t>
  </si>
  <si>
    <t>сума</t>
  </si>
  <si>
    <t>грн.</t>
  </si>
  <si>
    <t>Червонорозселенська ЗОШ I ст.</t>
  </si>
  <si>
    <t>В.Балківська ЗОШ I-IIст.</t>
  </si>
  <si>
    <t>Граденицька ЗОШ I-IIст.</t>
  </si>
  <si>
    <t>Паліївська ЗОШ I-IIст.</t>
  </si>
  <si>
    <t>Секретарівська ЗОШ I-IIст.</t>
  </si>
  <si>
    <t>Ш.Балківська ЗОШ I-IIст.</t>
  </si>
  <si>
    <t>Яськівська ЗОШ I-IIст.</t>
  </si>
  <si>
    <t>Августівська ЗОШ I-III ст.</t>
  </si>
  <si>
    <t>Березанська ЗОШ I-III ст.</t>
  </si>
  <si>
    <t>Яськівська ЗОШ I-III ст.</t>
  </si>
  <si>
    <t>Уайт-спиріт</t>
  </si>
  <si>
    <t>Сума</t>
  </si>
  <si>
    <t>Підписка</t>
  </si>
  <si>
    <t>Колор в асорти.по 10 шт.кожен (пісочн.,персик.,жовт.,помаранч.)</t>
  </si>
  <si>
    <t>Зелена (світла)</t>
  </si>
  <si>
    <t>Колор зелений</t>
  </si>
  <si>
    <t>Пігмент сонячний</t>
  </si>
  <si>
    <t>Пігмент пісочний</t>
  </si>
  <si>
    <t>Пігмент олівковий</t>
  </si>
  <si>
    <t>Колор бірюзовий</t>
  </si>
  <si>
    <t>Колор персіковий</t>
  </si>
  <si>
    <t>Охра</t>
  </si>
  <si>
    <t>Колор рожевий</t>
  </si>
  <si>
    <t>Колор бежевий</t>
  </si>
  <si>
    <t>Наочні посібники</t>
  </si>
  <si>
    <t>Всього, грн:</t>
  </si>
  <si>
    <t>Миючі товари</t>
  </si>
  <si>
    <t>додаток №4</t>
  </si>
  <si>
    <t>Комплект меблів для каб.хімії (1800,00 грн.)</t>
  </si>
  <si>
    <t>Комплект меблів для каб.фізики (1800,00 грн.)</t>
  </si>
  <si>
    <t>Комплект меблів для каб.географії (10000,00 грн.)</t>
  </si>
  <si>
    <t>Комплект меблів для каб.історії (10000,00 грн.)</t>
  </si>
  <si>
    <t>Комплект меблів для каб.укр.мови (10000,00 грн.)</t>
  </si>
  <si>
    <t>Стіл учнів. 2-х місний 1-4 кл. (1100,00 грн.)</t>
  </si>
  <si>
    <t>Стіл учнів. 2-х місний 5-11 кл. (1100,00 грн.)</t>
  </si>
  <si>
    <t>Меблі</t>
  </si>
  <si>
    <t>додаток №6</t>
  </si>
  <si>
    <t>Стільці учнів. 1-4 кл. (240,00 грн.)</t>
  </si>
  <si>
    <t>Стільці учнів. 5-11 кл. (240,00 грн.)</t>
  </si>
  <si>
    <t>Шафа книжкова, багатоцільового призначення (1200,00 грн.)</t>
  </si>
  <si>
    <t>Шафа для журналів (1200,00 грн.)</t>
  </si>
  <si>
    <t>Крісла для актового залу (450,00 грн.)</t>
  </si>
  <si>
    <t>Стіл комп'ютерний (850,00 грн.)</t>
  </si>
  <si>
    <t>Шафа для одягу      (960,00 грн.)</t>
  </si>
  <si>
    <t>Вішалка однобічна (20 гачків)   (900,00 грн.)</t>
  </si>
  <si>
    <t>Лавки коридорні (з прямими ніжками)          (500,00 грн.)</t>
  </si>
  <si>
    <t>Столи для методичного кабінету        (200,00 грн.)</t>
  </si>
  <si>
    <t>Стіл-кафедра (2400,00 грн.)</t>
  </si>
  <si>
    <t>Стіл-демонстраційний (1200,00 грн.)</t>
  </si>
  <si>
    <t>Шафа витяжна  для хімії та фізики (10000,00 грн.)</t>
  </si>
  <si>
    <t>Стенд (360,00 грн.)</t>
  </si>
  <si>
    <t>Стелажі книжкові для бібліотеки (800,00 грн.)</t>
  </si>
  <si>
    <t>Трибуна (1450,00 ргн.)</t>
  </si>
  <si>
    <t>Столи для бібліотеки читальні (950,00 грн.)</t>
  </si>
  <si>
    <t>Шафа медична (1600,00 грн.)</t>
  </si>
  <si>
    <t>Підставка до шафи кругла (660,00 грн.)</t>
  </si>
  <si>
    <t>Кушетка (1200,00 грн.)</t>
  </si>
  <si>
    <t>Секції кутові (400,00 грн.)</t>
  </si>
  <si>
    <t>Стіл письмовий для вчителів (700,00 грн.)</t>
  </si>
  <si>
    <t>М'який інвентар</t>
  </si>
  <si>
    <t>додаток №7</t>
  </si>
  <si>
    <t>Білизна (л)  (15,00 грн.)</t>
  </si>
  <si>
    <t>Доместос           (для туалету)  (45,00 грн.)</t>
  </si>
  <si>
    <t>Мило туалетне (70 г)              (8,00 грн.)</t>
  </si>
  <si>
    <t>Мило господарське (250 г)            (6,00 грн.)</t>
  </si>
  <si>
    <t>Трубоочисник, засіб для каналізації "Крот" (1л)  (31,00 грн.)</t>
  </si>
  <si>
    <t>Порошок пральний (1 кг)  (35,00 грн.)</t>
  </si>
  <si>
    <t>Сода кальцинірована (1 кг)               (10,00 грн.)</t>
  </si>
  <si>
    <t>Миючий засіб "Гала" (1 л) (30,00 грн.)</t>
  </si>
  <si>
    <t>Засіб для миття поверхонь (1 л)              (65,00 грн.)</t>
  </si>
  <si>
    <t>Засіб для миття скла (0,750 мл)  (25,00 грн.)</t>
  </si>
  <si>
    <t>Мило рідке (1л)          (40,00 грн.)</t>
  </si>
  <si>
    <t>Халати білі (190,00 грн.)</t>
  </si>
  <si>
    <t>Халати робочі темні        (190,00 грн.)</t>
  </si>
  <si>
    <t>Халати для учнів (урок праці)       (190,00 грн.)</t>
  </si>
  <si>
    <t>Рукавиці (тряпчані) (10,00 грн.)</t>
  </si>
  <si>
    <t>Рукавиці (гумові)        (15,00 грн.)</t>
  </si>
  <si>
    <t>Ветош  для  підлоги  (кг)  (10,00 грн.)</t>
  </si>
  <si>
    <t>Державний     прапор             (350,00 грн.)</t>
  </si>
  <si>
    <t>Спортивний інвентар</t>
  </si>
  <si>
    <t>Сітка волейбольна (490,00 грн.)</t>
  </si>
  <si>
    <t>Кінь спортивний (3500,00 грн.)</t>
  </si>
  <si>
    <t>Скакалки (55,00 грн.)</t>
  </si>
  <si>
    <t>Обручі               (70,00 грн.)</t>
  </si>
  <si>
    <t>Шашки             (350,00 грн.)</t>
  </si>
  <si>
    <t>Шахи             (350,00 грн.)</t>
  </si>
  <si>
    <t>М'ячі волейбольні (190,00 грн.)</t>
  </si>
  <si>
    <t>М'ячі футбольні (270,00 грн.)</t>
  </si>
  <si>
    <t>М'ячі баскетбольні (200,00 грн.)</t>
  </si>
  <si>
    <t>Гімнастичні лавки                 (1950,00 грн.)</t>
  </si>
  <si>
    <t>Канат гімнастичний (д/лазання 7м) (600,00 грн.)</t>
  </si>
  <si>
    <t>Сітка на ганбольні ворота (1980,00 грн.)</t>
  </si>
  <si>
    <t>М'ячі (гранати ) для метання              (75,00 грн.)</t>
  </si>
  <si>
    <t>Козел                       (3500,00 грн.)</t>
  </si>
  <si>
    <t>Тенісний стіл (2450,00 грн.)</t>
  </si>
  <si>
    <t>Мати                  (2350,00 грн.)</t>
  </si>
  <si>
    <t>Гантелі різні (160,00 грн.)</t>
  </si>
  <si>
    <t>Місток гімнастичний                   (2100,00 грн.)</t>
  </si>
  <si>
    <t>Секундомер (300,00 грн.)</t>
  </si>
  <si>
    <t>Свесток (50,00 грн.)</t>
  </si>
  <si>
    <t>Насос для м'ячів (універсальний) (115,00 грн.)</t>
  </si>
  <si>
    <t>М'яч ганбольний (160,00 грн.)</t>
  </si>
  <si>
    <t>Гімнастичні палиці                      (180,00 грн.)</t>
  </si>
  <si>
    <t>Гімнастичні кільця              (980,00 грн.)</t>
  </si>
  <si>
    <t>М'ячі  тенісні (55,00 грн.)</t>
  </si>
  <si>
    <t>Бревно гімнастичне 5 м               (1500,00 грн.)</t>
  </si>
  <si>
    <t>Кільце баскетбольне з сіткою                (1700,00 грн.)</t>
  </si>
  <si>
    <t>М'ячі міні баскетбольні (60,00 грн.)</t>
  </si>
  <si>
    <t>Перекладина спортивна гімнастична (2400,00 грн.)</t>
  </si>
  <si>
    <t>Канат для перетягування (600,00 грн.)</t>
  </si>
  <si>
    <t>Сетка для футбол ворота (1980,00 грн.)</t>
  </si>
  <si>
    <t>Гімнастичні килимки               (260,00 грн.)</t>
  </si>
  <si>
    <t>Кільце баскетбольне   (1800,00 грн.)</t>
  </si>
  <si>
    <t>Гімнастичні стінки                (2400,00 грн.)</t>
  </si>
  <si>
    <t>додаток №8</t>
  </si>
  <si>
    <t>Синя</t>
  </si>
  <si>
    <t>Салатна</t>
  </si>
  <si>
    <t>Слонова кость</t>
  </si>
  <si>
    <t>Бірюзова</t>
  </si>
  <si>
    <t>Фіолетова</t>
  </si>
  <si>
    <t>Червона</t>
  </si>
  <si>
    <t>Чорна</t>
  </si>
  <si>
    <t>Жовта</t>
  </si>
  <si>
    <t>Зелена</t>
  </si>
  <si>
    <t>Блакитна</t>
  </si>
  <si>
    <t>Сіра</t>
  </si>
  <si>
    <t>Жовто-коричнева</t>
  </si>
  <si>
    <t>Червоно-коричнева</t>
  </si>
  <si>
    <t>Темно-коричнева</t>
  </si>
  <si>
    <t>Бежева</t>
  </si>
  <si>
    <t>додаток №9</t>
  </si>
  <si>
    <t xml:space="preserve">Біла                        </t>
  </si>
  <si>
    <t>Розчинник</t>
  </si>
  <si>
    <t>Колор для ВДВ</t>
  </si>
  <si>
    <t>Лак</t>
  </si>
  <si>
    <t>додаток №11</t>
  </si>
  <si>
    <t>Водоемульсійна - барба</t>
  </si>
  <si>
    <t>додаток №12</t>
  </si>
  <si>
    <t>ВДВ (водоемульсіонка) (кг)</t>
  </si>
  <si>
    <t>ВДВ (водоемульсіонка) фасадна (кг)</t>
  </si>
  <si>
    <t>Колор - пігмент, лак, розчинник</t>
  </si>
  <si>
    <t>додаток № 5</t>
  </si>
  <si>
    <t>додаток №3</t>
  </si>
  <si>
    <t>Інше обладнаннгя та інвентарь</t>
  </si>
  <si>
    <t>Електротовари</t>
  </si>
  <si>
    <t>Електролічильники              (1500,00 грн.)</t>
  </si>
  <si>
    <t>Картридж для принтера (980,00 грн.)</t>
  </si>
  <si>
    <t>Електро-мікрофон  (700,00 грн.)</t>
  </si>
  <si>
    <t>Карболітові дози              (10,00 грн.)</t>
  </si>
  <si>
    <t>Лампочки електричні (100 Вт)     (14,00 грн.)</t>
  </si>
  <si>
    <t>Стрічка ізоляційна (30,00 грн.)</t>
  </si>
  <si>
    <t>Лампа та світильник для днівного світла (115,00 грн.)</t>
  </si>
  <si>
    <t>Вимикач двомісний (35,00 грн.)</t>
  </si>
  <si>
    <t>Світільники (300,00 грн.)</t>
  </si>
  <si>
    <t>Короб для електропроводки (м)               (10,00 грн.)</t>
  </si>
  <si>
    <t>Електропровід О 2,5 (м)   (45,00 грн.)</t>
  </si>
  <si>
    <t>Електричні потрони (25,00 грн.)</t>
  </si>
  <si>
    <t>Лампочки економки            (80,00 грн.)</t>
  </si>
  <si>
    <t>Електростартери                 (8,00 грн.)</t>
  </si>
  <si>
    <t>Водонагрівач (бойлер )  (2300,00 грн.)</t>
  </si>
  <si>
    <t>Кабель мідний 3- жил. (м)  (115,00 грн.)</t>
  </si>
  <si>
    <t>Вимикач одінарний (20,00 грн.)</t>
  </si>
  <si>
    <t>Шуруповерт (600,00 грн.)</t>
  </si>
  <si>
    <t>Комплект комп'ютерна миш та клавіатура (390,00 грн.)</t>
  </si>
  <si>
    <t>Вуличний освітлювач (380,00 грн.)</t>
  </si>
  <si>
    <t>Болгарка (1500,00 грн.)</t>
  </si>
  <si>
    <t>Телевізійний кабель (м) (15,00 грн.)</t>
  </si>
  <si>
    <t>Картридж для принтера (кольоровий) (980,00 грн.)</t>
  </si>
  <si>
    <t>Антена телевізійна (600,00 грн.)</t>
  </si>
  <si>
    <t>Електрорушник  (1800,00 грн.)</t>
  </si>
  <si>
    <t>Діелектричні перчатки (для електрика) (110,00 грн.)</t>
  </si>
  <si>
    <t>Електричний насос БЦН (2490,00 грн.)</t>
  </si>
  <si>
    <t>Щітки для електроінструментів         (30,00 грн.)</t>
  </si>
  <si>
    <t>Стерео гарнітура (наушники, мікрафон) (950,00 грн.)</t>
  </si>
  <si>
    <t>Розетка (двійна)  (50,00 грн.)</t>
  </si>
  <si>
    <t>Лампочки електричні      60 Вт     (14,00 грн.)</t>
  </si>
  <si>
    <t>Лампочки електричні 300 Вт            (50,00 грн.)</t>
  </si>
  <si>
    <t>Електродзвінки   (1400 грн.)</t>
  </si>
  <si>
    <t>Господарські товари</t>
  </si>
  <si>
    <t>додаток №2</t>
  </si>
  <si>
    <t>додаток №10</t>
  </si>
  <si>
    <t>Матеріали поточного ремонту</t>
  </si>
  <si>
    <t>Віники внутршні (55,00 грн.)</t>
  </si>
  <si>
    <t>Віники дворові (60,00 грн.)</t>
  </si>
  <si>
    <t>Замки врізні (200,00 грн.)</t>
  </si>
  <si>
    <t>Циліндр для замка       (90,00 грн.)</t>
  </si>
  <si>
    <t>Лопати штикова (110,00 грн.)</t>
  </si>
  <si>
    <t>Граблі (110,00 грн.)</t>
  </si>
  <si>
    <t>Держаки (35,00 грн.)</t>
  </si>
  <si>
    <t>Сапи               (90,00 грн.)</t>
  </si>
  <si>
    <t>Вила                (110,00 грн.)</t>
  </si>
  <si>
    <t>Шланг для поливу          (45,00 грн.)</t>
  </si>
  <si>
    <t>Лопати для снігу                  (145,00 грн.)</t>
  </si>
  <si>
    <t>Савки для сміття           (40,00 грн.)</t>
  </si>
  <si>
    <t>Лопата  совкова          (90,00 грн.)</t>
  </si>
  <si>
    <t>Урни для сміття дворові (2400,00 грн.)</t>
  </si>
  <si>
    <t>Тачка (1100,00 грн.)</t>
  </si>
  <si>
    <t>Відро пластмасове (40,00 грн.)</t>
  </si>
  <si>
    <t>Швабри                (90,00 грн.)</t>
  </si>
  <si>
    <t>Шурупи (до 15 мм,  шт., кг)         (1шт-0,15 грн.)</t>
  </si>
  <si>
    <t>Шурупи (до 30 мм,шт., кг)      (1шт-0,15 грн.)</t>
  </si>
  <si>
    <t>Шурупи (до 55 мм,шт., кг) (1шт-0,15 грн.)</t>
  </si>
  <si>
    <t>Шурупи (до 65 мм,шт., кг)    (1шт-0,15 грн.)</t>
  </si>
  <si>
    <t>Шурупи (до 80 мм,шт., кг)        (1шт-0,15 грн.)</t>
  </si>
  <si>
    <t>Електроди (пачки)             (80,00 грн.)</t>
  </si>
  <si>
    <t>Цвяхи                      (50 )                     (30,00 грн.)</t>
  </si>
  <si>
    <t>Цвяхи                      (70 )                  (30,00 грн.)</t>
  </si>
  <si>
    <t>Цвяхи                      (100 )                     (30,00 грн.)</t>
  </si>
  <si>
    <t>Корзина для сміття              (65,00 грн.)</t>
  </si>
  <si>
    <t>Плоскогупці  (60,00 грн.)</t>
  </si>
  <si>
    <t>Електроболгарка  велика (1500,00 грн.)</t>
  </si>
  <si>
    <t>Дюбеля               М 8х60мм   (1шт.-0,60 грн.)</t>
  </si>
  <si>
    <t>Щітки для прибирання приміщень (50,00 грн.)</t>
  </si>
  <si>
    <t>Відро оценковане (40,00 грн.)</t>
  </si>
  <si>
    <t>Вогнегасники порошкові (100,00 грн.)</t>
  </si>
  <si>
    <t>Садові ножиці              (65,00 грн.)</t>
  </si>
  <si>
    <t>Тулетний набір (йорж та підставка) (40,00 грн.)</t>
  </si>
  <si>
    <t>Секатор (70,00 грн.)</t>
  </si>
  <si>
    <t>Сверло победітове (10,00 грн.)</t>
  </si>
  <si>
    <t>Кран   1/2   (50,00 грн.)</t>
  </si>
  <si>
    <t>Фумка (10,00 грн.)</t>
  </si>
  <si>
    <t>Диск металевий (9,00 грн.)</t>
  </si>
  <si>
    <t>Сокира (180,00 грн.)</t>
  </si>
  <si>
    <t>Молоток (40,00 грн.)</t>
  </si>
  <si>
    <t>Склоріз     (50,00 грн.)</t>
  </si>
  <si>
    <t>Косовище (держ.до коси)        (120,00 грн.)</t>
  </si>
  <si>
    <t>Ножовка по металу (40,00 грн.)</t>
  </si>
  <si>
    <t>Ножовка по дереву (40,00 грн.)</t>
  </si>
  <si>
    <t>Кран О 1,5        (40,00 грн.)</t>
  </si>
  <si>
    <t>Щітки для прибирання стін         (50,00 грн.)</t>
  </si>
  <si>
    <t>Бачки зливні  (160,00 грн.)</t>
  </si>
  <si>
    <t>Діски на циркулярку П42 обедітову 2х250              (9,00 грн.)</t>
  </si>
  <si>
    <t>Клей "Столяр" (109,00 грн.)</t>
  </si>
  <si>
    <t>Дзеркало (400,00 грн.)</t>
  </si>
  <si>
    <t>Ростомер (1500,00 грн.)</t>
  </si>
  <si>
    <t>Жалюзі (металеві)  (1500,00 грн.)</t>
  </si>
  <si>
    <t>Пружини дверні           (25,00 грн.)</t>
  </si>
  <si>
    <t>Кран шаровий (каналазація) (1200,00 грн.)</t>
  </si>
  <si>
    <t>Клипса 16 (каналізація) (500,00 грн.)</t>
  </si>
  <si>
    <t>Бокоріз, круглогубці (65,00 грн.)</t>
  </si>
  <si>
    <t>Цвяхи                      (30 )    (30,00 грн.)</t>
  </si>
  <si>
    <t>Сіфон до мийки (110,00 грн.)</t>
  </si>
  <si>
    <t>Колісники  (800,00 грн.)</t>
  </si>
  <si>
    <t>Кран  3/4 (40,00 грн.)</t>
  </si>
  <si>
    <t>Цвяхи                 (120)      (45,00 грн.)</t>
  </si>
  <si>
    <t>Самарези (10, 15, 20, 25, 30) (1шт.-0,15 грн.)</t>
  </si>
  <si>
    <t>Кельми (15,00 грн.)</t>
  </si>
  <si>
    <t>Цвях для шифера (18,00 грн.)</t>
  </si>
  <si>
    <t>Ручка до дверей (120,00 грн.)</t>
  </si>
  <si>
    <t>Дюбеля  (уп.)            (36,00 грн.)</t>
  </si>
  <si>
    <t>Баскетбольні щити             (38,00 грн.)</t>
  </si>
  <si>
    <t>Брусья (3800,00 грн.)</t>
  </si>
  <si>
    <t>Дошка 3-х створчета (3800,00 грн.)</t>
  </si>
  <si>
    <t>Комп'ютер (11000,00 грн.)</t>
  </si>
  <si>
    <t>Ноутбук (11000,00 грн.)</t>
  </si>
  <si>
    <t>Проектор (25000,00 грн.)</t>
  </si>
  <si>
    <t>Модуль оперативної пам'яті учнівських комп'ютерів (500,00 грн.)</t>
  </si>
  <si>
    <t>Телевізор (5000,00 грн.)</t>
  </si>
  <si>
    <t>Цифровий фотоапарат (2600,00 грн.)</t>
  </si>
  <si>
    <t>Принтер (лазерний) (5000,00 грн.)</t>
  </si>
  <si>
    <t>Сейф   (3600,00 грн.)</t>
  </si>
  <si>
    <t>Холодильник для медикаментів (3000,00 грн.)</t>
  </si>
  <si>
    <t>DVD    (2600,00 грн.)</t>
  </si>
  <si>
    <t>Інтерактивна доршка                  (8000,00 грн.)</t>
  </si>
  <si>
    <t>Газонокосарка  бензина (3500,00 грн.)</t>
  </si>
  <si>
    <t>Дошка магнітна з 5-и поверхонь (3200,00 грн.)</t>
  </si>
  <si>
    <t>Швецька стінка   (5000,00 грн.)</t>
  </si>
  <si>
    <t>Музичний центр               (5000,00 грн.)</t>
  </si>
  <si>
    <t>Мультимедійний проектор (набор) (24000,00 грн.)</t>
  </si>
  <si>
    <t>МФУ                                (5000,00 грн.)</t>
  </si>
  <si>
    <t>Факс (2000,00 грн.)</t>
  </si>
  <si>
    <t>Шафа витяжна (12000,00 грн.)</t>
  </si>
  <si>
    <t>Стінка       (10000,00 грн.)</t>
  </si>
  <si>
    <t>додаток №</t>
  </si>
  <si>
    <t>Канцелярські товари</t>
  </si>
  <si>
    <t>додаток №1</t>
  </si>
  <si>
    <t>Ватман       (5,00 грн.)</t>
  </si>
  <si>
    <t>Канцелярський зошит клітка (шт.)                    (44,00 грн.)</t>
  </si>
  <si>
    <t>Клей (ПВА) (20,00 грн.)</t>
  </si>
  <si>
    <t>Коректор (шт.)           (12,00 грн.)</t>
  </si>
  <si>
    <t>Грамоти, подяки           (2,00 грн.)</t>
  </si>
  <si>
    <t>Лінійка            (6,00 грн.)</t>
  </si>
  <si>
    <t>Скоби для степлера (3,00 грн.)</t>
  </si>
  <si>
    <t>Скріпки         (6,00 грн.)</t>
  </si>
  <si>
    <t>Кнопки         (9,00 грн.)</t>
  </si>
  <si>
    <t>Ножиці           (21,00 грн.)</t>
  </si>
  <si>
    <t>Стержні                    (3,00 грн.)</t>
  </si>
  <si>
    <t>Степлер       (70,00 грн.)</t>
  </si>
  <si>
    <t>Фломастери (пч.)                     (30,00 грн.)</t>
  </si>
  <si>
    <t>Маркери                 (шт.)                    (7,00 грн.)</t>
  </si>
  <si>
    <t>Папір  (кольоровий) (пачки)   (28,00 грн.)</t>
  </si>
  <si>
    <t>Гуашеві фарби (коробки)    (40,00 грн.)</t>
  </si>
  <si>
    <t>Калькулятор (шт.)               (180,00 грн.)</t>
  </si>
  <si>
    <t>Папір для нататок  (10,00 грн.)</t>
  </si>
  <si>
    <t>Папки пластикові тонкі (шт.)  (3,50 грн.)</t>
  </si>
  <si>
    <t>Олівці прості (шт.)                  (4,00 грн.)</t>
  </si>
  <si>
    <t>Гумки  (ластики)    (шт.)                 (3,5 грн.)</t>
  </si>
  <si>
    <t>Папір офісний білий                 (60,00 грн.)</t>
  </si>
  <si>
    <t>Скрепки великі       (20,00 грн.)</t>
  </si>
  <si>
    <t>Скрепки           малі             (15,00 грн.)</t>
  </si>
  <si>
    <t>Книги канцелярські (мяг.обл.) (45,00 грн.)</t>
  </si>
  <si>
    <t>Штемпельна фарба            (36,00 грн.)</t>
  </si>
  <si>
    <t>Обкладинка для журналів (25,00 грн.)</t>
  </si>
  <si>
    <t>Флешки (180,00 грн.)</t>
  </si>
  <si>
    <t>Папки сегрегаторні (шт.)                 (65,00 грн.)</t>
  </si>
  <si>
    <t>Фарба акварельна   (55,00 грн.)</t>
  </si>
  <si>
    <t>Пензлики для фарб         (2,00 грн.)</t>
  </si>
  <si>
    <t>Картон (кольоровий) ( шт.)     (32,00 грн.)</t>
  </si>
  <si>
    <t>Точилка для олівця              (5,00 грн.)</t>
  </si>
  <si>
    <t>Кольорові олівці (пач.)   (20,00 гнрн.)</t>
  </si>
  <si>
    <t>Бланки (посвідчення про відрядження) (упак.)  (15,00 грн.)</t>
  </si>
  <si>
    <t>Папір для заміток  (клейка)  (10,00 грн.)</t>
  </si>
  <si>
    <t>Файл-конверт п/ет. А4+ (широкий) на 100 файлов (20,00 грн.)</t>
  </si>
  <si>
    <t>Файл-конверт п/ет. А4+ (широкий) на 10 файлов          (20,00 грн.)</t>
  </si>
  <si>
    <t>Файл-конверт п/ет. А4+ (широкий) на 20 файлов            (20,00 грн.)</t>
  </si>
  <si>
    <t>Факсова стрічка  (30,00 грн.)</t>
  </si>
  <si>
    <t>Бланки (авансової звітності) (упак.)       (50,00 грн.)</t>
  </si>
  <si>
    <t>Бланки (комплект подорожніх листів)      (15,00 грн.)</t>
  </si>
  <si>
    <t>Зошит А4       (20,00 грн.)</t>
  </si>
  <si>
    <t>Бланки бухгалтерські (комлент) (15,00 грн.)</t>
  </si>
  <si>
    <t>Папки для паперів               (12,00 грн.)</t>
  </si>
  <si>
    <t>Шпакльовка стартова (кг)  (15,00 грн.)</t>
  </si>
  <si>
    <t>Шпакльовка фініш (кг)                   (15,00 грн.)</t>
  </si>
  <si>
    <t>Плитка для підлоги (м2) (150,00 грн.)</t>
  </si>
  <si>
    <t>Умивальники (380,00 грн.)</t>
  </si>
  <si>
    <t>Суміш для налива підлоги (кг)              (80,00 грн.)</t>
  </si>
  <si>
    <t>Клей для плитки (мішки) (кг)              (69,00 грн.)</t>
  </si>
  <si>
    <t>додаток №13</t>
  </si>
  <si>
    <t>Інвентарь для поточного ремонту</t>
  </si>
  <si>
    <t>Кісточки для фарбування маленькі            (15,00 грн.)</t>
  </si>
  <si>
    <t>Кісточки для фарбування великі                   (25,00 грн.)</t>
  </si>
  <si>
    <t>Валіки маленькі  (25,00 грн.)</t>
  </si>
  <si>
    <t>Валіки великі (35,00 грн.)</t>
  </si>
  <si>
    <t>Лотки для фарби             (35,00 грн.)</t>
  </si>
  <si>
    <t>Лінолеум  (м2)            (180,00 грн.)</t>
  </si>
  <si>
    <t>Плінтус м/п (100,00 грн.)</t>
  </si>
  <si>
    <t>Дошка (м3) (350,00 грн.)</t>
  </si>
  <si>
    <t>Шпакльовка зовнішня (кг)  (15,00 грн.)</t>
  </si>
  <si>
    <t>Макловиця (30,00 грн.)</t>
  </si>
  <si>
    <t>Полутер штукатурний (50,00 грн.)</t>
  </si>
  <si>
    <t>Монтажна піна (флакон) (60,00 грн.)</t>
  </si>
  <si>
    <t>Скловата (м) (120,00 грн.)</t>
  </si>
  <si>
    <t>Клей ПВА (л) (200,00 грн.)</t>
  </si>
  <si>
    <t>Цемент білий (кг)              (180,00 грн.)</t>
  </si>
  <si>
    <t>ДСП, ДВП (шт.)                (110,00 грн.)</t>
  </si>
  <si>
    <t>Щітки для родіаторів (25,00 грн.)</t>
  </si>
  <si>
    <t>Скло (0,03 мм) (м2) (190, грн.)</t>
  </si>
  <si>
    <t>Алібастр, ізогипс, сатенгіпс (кг) (80,00 грн.)</t>
  </si>
  <si>
    <t>Гіпсокартон (лист)              (190,00 грн.)</t>
  </si>
  <si>
    <t>Шифер (8 хвильоаий) (лист)             (180,00 грн.)</t>
  </si>
  <si>
    <t>Клей для леноліума (кг)                  (69,00 грн.)</t>
  </si>
  <si>
    <t>Полікарбонат (прозорий шифер) (М2) (800,00 грн.)</t>
  </si>
  <si>
    <t>Цемент (кг)                     (15,00 грн.)</t>
  </si>
  <si>
    <t>Церазит (кг) (15,00 грн.)</t>
  </si>
  <si>
    <t>Файли (пач.) (35,00 грн.)</t>
  </si>
  <si>
    <t>Порошок для чищення  (28,00 грн.)</t>
  </si>
  <si>
    <t>Миючий засіб для підлоги (л)    (28,00 грн.)</t>
  </si>
  <si>
    <t>Розподіл КЕКВ 2210 на  2017 рік</t>
  </si>
  <si>
    <t>Розподіл КЕКВ 3110 на  2017 рік</t>
  </si>
  <si>
    <t>Бензопила</t>
  </si>
  <si>
    <t>Настільна лампа (хомелеон)</t>
  </si>
  <si>
    <t>Крісло комп'ютерне</t>
  </si>
  <si>
    <t>Хлорна рідина</t>
  </si>
  <si>
    <t>Оцет (1л)  (10,00 грн.)</t>
  </si>
  <si>
    <t>Вапно (кг)</t>
  </si>
  <si>
    <t>Щітки побілочні</t>
  </si>
  <si>
    <t>Клей-олівець</t>
  </si>
  <si>
    <t>Щітка для миття плитки з держаком</t>
  </si>
  <si>
    <t>Мікрофібра для протирання комп'ютера</t>
  </si>
  <si>
    <t>Фарба (кг)</t>
  </si>
  <si>
    <t>Щітка для миття вікон</t>
  </si>
  <si>
    <t>Щітки малярні</t>
  </si>
  <si>
    <t>Дошка мобільна-обертова комбінована</t>
  </si>
  <si>
    <t>Краскопульт</t>
  </si>
  <si>
    <t>Грунтовка          (л)                (200,00 грн.)</t>
  </si>
  <si>
    <t xml:space="preserve">Кісточки для фарбування середні   </t>
  </si>
  <si>
    <t>Валіки середні</t>
  </si>
  <si>
    <t>Фанера листи</t>
  </si>
  <si>
    <t>Цвяхи                       (80 )             (40,00 грн.)</t>
  </si>
  <si>
    <t xml:space="preserve"> Цвяхи      (90) </t>
  </si>
  <si>
    <t>Саморези по дереву (25, 30, 35, 40, 45)</t>
  </si>
  <si>
    <t>Зошит в лінійку</t>
  </si>
  <si>
    <t>Ручки кулькові сині           (7,00 грн.)</t>
  </si>
  <si>
    <t>Ручки кулькові червоні</t>
  </si>
  <si>
    <t>Ручки кулькові чорні</t>
  </si>
  <si>
    <t xml:space="preserve">Кромка 16 мм  (м) (ольха для парт) </t>
  </si>
  <si>
    <t>Гирі</t>
  </si>
  <si>
    <t>Лампочки електричні 75 Вт                (14,00 грн.)</t>
  </si>
  <si>
    <t>Електропровід О 5  (м)</t>
  </si>
  <si>
    <t>Електрогенератор</t>
  </si>
  <si>
    <t>6602.34</t>
  </si>
  <si>
    <t>Дошка аудиторна (5600,00 грн.)</t>
  </si>
  <si>
    <t>Штатів для методичного кабінету</t>
  </si>
  <si>
    <t>Щітка для миття підлоги</t>
  </si>
  <si>
    <t xml:space="preserve">Меблевий комплект по 100 шт.(болт, гайка, шуруп)    </t>
  </si>
  <si>
    <t>Сіфон до мийки</t>
  </si>
  <si>
    <t>Рушники махрові</t>
  </si>
  <si>
    <t>Лак для меблів</t>
  </si>
  <si>
    <t>Щебень (т)</t>
  </si>
  <si>
    <t>Кондиціонер</t>
  </si>
  <si>
    <t>Фотоплівка</t>
  </si>
  <si>
    <t>Господарський візок</t>
  </si>
  <si>
    <t>Елекетротурбіна</t>
  </si>
  <si>
    <t>Електролобзік</t>
  </si>
  <si>
    <t>Вхідний килим резиновий</t>
  </si>
  <si>
    <t>Магніти для дошки (пач.)</t>
  </si>
  <si>
    <t>Дирокол (великий) (50,00 грн.)</t>
  </si>
  <si>
    <t>Віники (сорг)</t>
  </si>
  <si>
    <t>Лампи дневні 40 Вт</t>
  </si>
  <si>
    <t>М'яч гімнастичний</t>
  </si>
  <si>
    <t>Тримач для проектора (підвісний)</t>
  </si>
  <si>
    <t>Мультимедійний комплекс</t>
  </si>
  <si>
    <t>Екран</t>
  </si>
  <si>
    <t>Стойка для мікрафона</t>
  </si>
  <si>
    <t>Щітка для миття унітазів</t>
  </si>
  <si>
    <t>Дошка гімнастична</t>
  </si>
  <si>
    <t>Сітка для настільного тенісу                   (350,00 грн.)</t>
  </si>
  <si>
    <t>Лампочки електричні (18 Вт)             (Філліпс)</t>
  </si>
  <si>
    <t xml:space="preserve">Електростартери  (Філліпс)             </t>
  </si>
  <si>
    <t>Халат-фартух</t>
  </si>
  <si>
    <t xml:space="preserve">Папки (швидкозшивачі) </t>
  </si>
  <si>
    <t>Конверт великий</t>
  </si>
  <si>
    <t>Конверт малий</t>
  </si>
  <si>
    <t>Набір сверл по металу  (70,00 грн.)</t>
  </si>
  <si>
    <t>Набір сверл по дереву  (50,00 грн.)</t>
  </si>
  <si>
    <t>Набір викруток (210,00 грн.)</t>
  </si>
  <si>
    <t>Набір ключів для майстерні</t>
  </si>
  <si>
    <t>Пакети для сміття (20,00 грн.) упак.</t>
  </si>
  <si>
    <t>Дюбеля               М 6х30м  (упак.)</t>
  </si>
  <si>
    <t>Дюбеля               М 8х40м  (упак.)</t>
  </si>
  <si>
    <t>Полоска металева (шт.)</t>
  </si>
  <si>
    <t>Клещі</t>
  </si>
  <si>
    <t xml:space="preserve">Набір натфілі </t>
  </si>
  <si>
    <t>Ракетки для бадбентона (пара)</t>
  </si>
  <si>
    <t>М'ячі для великого тенісу</t>
  </si>
  <si>
    <t>Трансформатор пониження струму</t>
  </si>
  <si>
    <t>Лампочки електричні (36 Вт)             (14,00 грн.)</t>
  </si>
  <si>
    <t>Електровилки</t>
  </si>
  <si>
    <t>Кабель-канал (10х16) шт.</t>
  </si>
  <si>
    <t>Чохли для автобуса (шт.)</t>
  </si>
  <si>
    <t>Занавески (м)</t>
  </si>
  <si>
    <t>Лавки дворові</t>
  </si>
  <si>
    <t>Хлорне вапно (кг)</t>
  </si>
  <si>
    <t>Плитка для стін (м2)             (150,00 грн.)</t>
  </si>
  <si>
    <t>Плитка для обліцовки - зовнішня (м2)</t>
  </si>
  <si>
    <t>Піноблоки (м2)</t>
  </si>
  <si>
    <t>Папка- конверт на кнопці</t>
  </si>
  <si>
    <t xml:space="preserve">Диск ДСП     </t>
  </si>
  <si>
    <t>Диск для болгарки №150</t>
  </si>
  <si>
    <t>Диски на циркулярну победітові 2х250</t>
  </si>
  <si>
    <t>Орінг 1/2 Пх16 (каналізація)</t>
  </si>
  <si>
    <t>Орінг 1/2 Мх16 (каналізація)</t>
  </si>
  <si>
    <t>Коліно настіне 1/2х16 (каналізація)</t>
  </si>
  <si>
    <t>Йолочки 1/2 П (каналізація)</t>
  </si>
  <si>
    <t>Електричний краскопульт</t>
  </si>
  <si>
    <t>Лампа для прожектора (вуличні)</t>
  </si>
  <si>
    <t>Автомати А16               (90,00 грн.)</t>
  </si>
  <si>
    <t>Засіб захисту для електрика</t>
  </si>
  <si>
    <t>Індикатор звука</t>
  </si>
  <si>
    <t>Ліхтар лобний</t>
  </si>
  <si>
    <t>Камінь нождачний 32х200</t>
  </si>
  <si>
    <t>Камінь алмазний внутрішній 32</t>
  </si>
  <si>
    <t>Фартух робочий жіночий</t>
  </si>
  <si>
    <t>Фартух жіночий для медсестри (білий)</t>
  </si>
  <si>
    <t>Комбінезони робочі</t>
  </si>
  <si>
    <t>Пігмент бірюза</t>
  </si>
  <si>
    <t>Пігмент оливковий</t>
  </si>
  <si>
    <t>Лампи денного освітлення люмин. (75,00 грн.)</t>
  </si>
  <si>
    <t>Автомати      (350,00 грн.)</t>
  </si>
  <si>
    <t xml:space="preserve">Електропровід О 1,5 (м)  </t>
  </si>
  <si>
    <t>Бланідаз для хлорування приміщень (1уп.=300табл.)</t>
  </si>
  <si>
    <t>Шоколадна</t>
  </si>
  <si>
    <t>Папка органайзери</t>
  </si>
  <si>
    <t>Губка для Smart дошки</t>
  </si>
  <si>
    <t>Пилесос</t>
  </si>
  <si>
    <t>Крейда   (ящ.)        (60,00 грн.)</t>
  </si>
  <si>
    <t>Електродрель</t>
  </si>
  <si>
    <t>М'ячі  тенісні (настільні)</t>
  </si>
  <si>
    <t>Лампа економка для вуличного освітлювача</t>
  </si>
  <si>
    <t>Лампа Іскра</t>
  </si>
  <si>
    <t>Шафа 2х-дверна напівідкрита без антрисоля</t>
  </si>
  <si>
    <t>Шафа комбінована із дверцятами</t>
  </si>
  <si>
    <t xml:space="preserve">Стільці напівм'які для вчителя Ісо </t>
  </si>
  <si>
    <t>Карниз (2,5м) (125,00 грн.)</t>
  </si>
  <si>
    <t>грунт червоно-коричнева</t>
  </si>
  <si>
    <t>Колонки  (для актового зала)</t>
  </si>
  <si>
    <t>Комплект меблів для кабінету адміністрайії</t>
  </si>
  <si>
    <t>Комплект меблів для методичного кабінету</t>
  </si>
  <si>
    <t>Балки п/м (для даху)</t>
  </si>
  <si>
    <t xml:space="preserve">Папір офісний (кольоровий) (пачки)   </t>
  </si>
  <si>
    <t>Папки паперові на зав'язках</t>
  </si>
  <si>
    <t>Замки нависні     (50,00 грн.)</t>
  </si>
  <si>
    <t>Коса               (150,00 грн.)</t>
  </si>
  <si>
    <t>Перфоратор (1500,00 грн.)</t>
  </si>
  <si>
    <t>Папки пластикові під файли (шт.)  (25,00 грн.)</t>
  </si>
  <si>
    <t>Пенали</t>
  </si>
  <si>
    <t>Щітка англійська</t>
  </si>
  <si>
    <t>Принтер кольоровий (3200,00 грн.)</t>
  </si>
  <si>
    <t>Мультимедійна дошка</t>
  </si>
  <si>
    <t>Скотч двухсторонній</t>
  </si>
  <si>
    <t>Фотопапір (пач.)</t>
  </si>
  <si>
    <t>Плівка для брошуратора (пач.)</t>
  </si>
  <si>
    <t>Плівка для ламінатора (пач.)</t>
  </si>
  <si>
    <t>Чорнило для картриджів (булилочки)</t>
  </si>
  <si>
    <t>Металопластикові трійники 16мм (шт)</t>
  </si>
  <si>
    <t>Роторний диск для мотокоси</t>
  </si>
  <si>
    <t>Ліска для мотокоси (м)</t>
  </si>
  <si>
    <t>Кип'ятильник (великий)</t>
  </si>
  <si>
    <t>Лампочки електричні економки (25 Вт)</t>
  </si>
  <si>
    <t>ЛБ лампочки денного світла (20 Вт)</t>
  </si>
  <si>
    <t xml:space="preserve">Світильник для днівного світла </t>
  </si>
  <si>
    <t xml:space="preserve">Тумба для зберігання таблиць (різна) </t>
  </si>
  <si>
    <t>Комплект для стільців (сідушка+спинка)</t>
  </si>
  <si>
    <t>Хлорка  (кг)</t>
  </si>
  <si>
    <t>Холодильник</t>
  </si>
  <si>
    <t>Костюми дитячі для виступів</t>
  </si>
  <si>
    <t xml:space="preserve">Зошит в клітинку </t>
  </si>
  <si>
    <t>Спіралі для брошуратора (пач.)</t>
  </si>
  <si>
    <t xml:space="preserve">Папка з затискачем (шт.)   </t>
  </si>
  <si>
    <t>Стікери 80х80</t>
  </si>
  <si>
    <t>Ключі трубні (набір) (№1,№2,№3)</t>
  </si>
  <si>
    <t>Диски по металу</t>
  </si>
  <si>
    <t>Диск для газонокосарки</t>
  </si>
  <si>
    <t>Швабри для миття вікон</t>
  </si>
  <si>
    <t>Кромка для парт (м)</t>
  </si>
  <si>
    <t>М'ячі набивні 0,5-1 кг</t>
  </si>
  <si>
    <t>Палатка туристична (4-х міс.)</t>
  </si>
  <si>
    <t>Матраси надувні одномісні</t>
  </si>
  <si>
    <t>Мішки спальні</t>
  </si>
  <si>
    <t>Шафа для ключів</t>
  </si>
  <si>
    <t>Антіцвіль</t>
  </si>
  <si>
    <t>Паліроль для меблі</t>
  </si>
  <si>
    <t>Малярна стрічко (рул.)</t>
  </si>
  <si>
    <t>Грунтовка  "Аквастоп"</t>
  </si>
  <si>
    <t>Плити USB (h=5мм) 2,5х1,25</t>
  </si>
  <si>
    <t>Полиці для лабораторих наборів</t>
  </si>
  <si>
    <t>Стінка для приладів</t>
  </si>
  <si>
    <t>Підсилювач</t>
  </si>
  <si>
    <t>Маркер для Smart дошки</t>
  </si>
  <si>
    <t>Євро вилки</t>
  </si>
  <si>
    <t>Картридж для ксерокса</t>
  </si>
  <si>
    <t>Цвяхи різні</t>
  </si>
  <si>
    <t>Набір (сальники,патрубків,обмотка,фасаніна,сантехніка для котельні)</t>
  </si>
  <si>
    <t>М'ячі набивні 3-5 кг</t>
  </si>
  <si>
    <t>Форма футбольна</t>
  </si>
  <si>
    <t>Форма волейбольна</t>
  </si>
  <si>
    <t>Стойка волейбольна</t>
  </si>
  <si>
    <t>Спецодяг учнівський для роботи в майстерні</t>
  </si>
  <si>
    <t xml:space="preserve">Дошка 5-и секцій </t>
  </si>
  <si>
    <t xml:space="preserve">Комплект меблі для їдальні            (4-х місні)    (стіл+стілець)            </t>
  </si>
  <si>
    <t>Дрель - ударна</t>
  </si>
  <si>
    <t>Зварювальний інвентар</t>
  </si>
  <si>
    <t>Маска-хамелеон для зварювальних робіт</t>
  </si>
  <si>
    <t>Миючі засоби</t>
  </si>
  <si>
    <t>Дезинфікуючі засоби</t>
  </si>
  <si>
    <t>Уголок 50мм (м)</t>
  </si>
  <si>
    <t>Пруток 12мм (м)</t>
  </si>
  <si>
    <t>Металевий лист 2х1</t>
  </si>
  <si>
    <t xml:space="preserve">Шурупи різні                          </t>
  </si>
  <si>
    <t>Мебельні болти з гайками             (1шт-0,50 грн.)</t>
  </si>
  <si>
    <t>Профіль (м)</t>
  </si>
  <si>
    <t>Крейда кольорова (пач.)</t>
  </si>
  <si>
    <t>Пластилін (упак.)</t>
  </si>
  <si>
    <t>Файл-конверт п/ет. А4+ (широкий) на 30 файлов            (20,00 грн.)</t>
  </si>
  <si>
    <t>Скотч    різний          (30,00 грн.)</t>
  </si>
  <si>
    <t>Папка регістратор</t>
  </si>
  <si>
    <t>Болти і гайки        О 10                    (1шт.-0,40 грн.)</t>
  </si>
  <si>
    <t>Дюбеля   О 6       (уп.)</t>
  </si>
  <si>
    <t>Дюбеля   О 8      (уп.)</t>
  </si>
  <si>
    <t>Дюбеля О 10         (уп.)</t>
  </si>
  <si>
    <t>Дюбеля   О 12     (уп.)</t>
  </si>
  <si>
    <t>М'ячі міні футбольні</t>
  </si>
  <si>
    <t>Міні футбольні сітки</t>
  </si>
  <si>
    <t>Мікрофон професійний (25000,00 грн.)</t>
  </si>
  <si>
    <t>Турбіна по металу</t>
  </si>
  <si>
    <t>Гідрофор 2.2 кВт</t>
  </si>
  <si>
    <t>Плафони круглі</t>
  </si>
  <si>
    <t>Бак для води (резервної) (500л)</t>
  </si>
  <si>
    <t>Сатеніт (м)</t>
  </si>
  <si>
    <t>Шланги для бачків до унітазів</t>
  </si>
  <si>
    <t>Головки кранів</t>
  </si>
  <si>
    <t>Пісок (т)       (240,00 грн.)</t>
  </si>
  <si>
    <t>Гайки 6                            (1шт.-0,40 грн.)</t>
  </si>
  <si>
    <t>Цвяхи                      (20 )                  (30,00 грн.)</t>
  </si>
  <si>
    <t>Подовжувач на 4 шт.- по 5м (150,00 грн.)</t>
  </si>
  <si>
    <t>Рубероід (рулон)</t>
  </si>
  <si>
    <t>Бітум (кг)</t>
  </si>
  <si>
    <t>Краска для підводки цоколя (л)</t>
  </si>
  <si>
    <t>Деревообробний станок</t>
  </si>
  <si>
    <t>Станок по обробці метала</t>
  </si>
  <si>
    <t>Точильний станок</t>
  </si>
  <si>
    <t>Свердлильний станок</t>
  </si>
  <si>
    <t>Комплект меблів для математики (10000,00 грн.)</t>
  </si>
  <si>
    <t>Ваги медичні (до 150 кг)</t>
  </si>
  <si>
    <t>Парта-лава двомісна</t>
  </si>
  <si>
    <t>Пузир для льоду</t>
  </si>
  <si>
    <t>Рубанки</t>
  </si>
  <si>
    <t>Киянки</t>
  </si>
  <si>
    <t>Пилка по дереву</t>
  </si>
  <si>
    <t>Лобзік</t>
  </si>
  <si>
    <t>Ножниці по металу</t>
  </si>
  <si>
    <t>Колір лимон</t>
  </si>
  <si>
    <t>Підрозетник</t>
  </si>
  <si>
    <t>Мікшер</t>
  </si>
  <si>
    <t>Лоток для паперів (горизонтальні та вертикальні)</t>
  </si>
  <si>
    <t>Ізоляційний матеріал (утеплювач зовнішних труб) (м2)</t>
  </si>
  <si>
    <t>Змішувач для душової кімнати (95,00 грн.)</t>
  </si>
  <si>
    <t>Планки для стрибків в висоту</t>
  </si>
  <si>
    <t xml:space="preserve">"Мойдодир" умивальник </t>
  </si>
  <si>
    <t>Машинка швейна</t>
  </si>
  <si>
    <t>Сміттєвий бак (залізний)</t>
  </si>
  <si>
    <t>Ключі трубні</t>
  </si>
  <si>
    <t>Труби різні (м)</t>
  </si>
  <si>
    <t>Стремянка 11.2х1.2х2.0</t>
  </si>
  <si>
    <t>Верстаки комбіновані (дерево+метал) (18000,00 грн.)</t>
  </si>
  <si>
    <t>Верстаки по дереву</t>
  </si>
  <si>
    <t>Верстаки по металу</t>
  </si>
  <si>
    <t>Електона таблиця з розчинності хімічних елементів</t>
  </si>
  <si>
    <t>Електона таблиця Мендєлєєва</t>
  </si>
  <si>
    <t>Телевізор плазма</t>
  </si>
  <si>
    <t>Інструменти для духового оркестру</t>
  </si>
  <si>
    <t>М'які дивани</t>
  </si>
  <si>
    <t>Комплект меблів для каб.біології (1800,00 грн.)</t>
  </si>
  <si>
    <t>Унітази з бачками (650,00 грн.)</t>
  </si>
  <si>
    <t>Труби каналізаційні О 10 (м)</t>
  </si>
  <si>
    <t>Труби для води О 2,5 (м)</t>
  </si>
  <si>
    <t>Фарба для заправки катриджа (кольорова)</t>
  </si>
  <si>
    <t>Гранати для метання                  (700г та 500г)</t>
  </si>
  <si>
    <t>Віентилятор напольний</t>
  </si>
  <si>
    <t>Подушка      (мед.каб.)</t>
  </si>
  <si>
    <t>Простирадло (мед.каб.)</t>
  </si>
  <si>
    <t>Брус 50х100х4500  (шт)</t>
  </si>
  <si>
    <t>Брус 100х100  7м (шт)</t>
  </si>
  <si>
    <t>Скоби Rexel Goliath № 66/11 5000 штук</t>
  </si>
  <si>
    <t>Степлер Rexel Goliath №66/8, 66/11, 66/14 100 аркушів</t>
  </si>
  <si>
    <t>Стерлер Economix №24/6, 26/6 20 аркушів</t>
  </si>
  <si>
    <t xml:space="preserve">Никелировані скоби №24/6 </t>
  </si>
  <si>
    <t>Коректорр ленточний</t>
  </si>
  <si>
    <t xml:space="preserve">Нож універсальний </t>
  </si>
  <si>
    <t>Металева підставка для скрепок</t>
  </si>
  <si>
    <t>Гель-спрей для мониторів та телевізорів від пилі</t>
  </si>
  <si>
    <t>Диски СD        (7,00 грн.)</t>
  </si>
  <si>
    <t>Кран до бачків, умивальників О 1/2</t>
  </si>
  <si>
    <t>Місток для козела</t>
  </si>
  <si>
    <t>Трамплін для прижків</t>
  </si>
  <si>
    <t>Лампи люмінесцентні</t>
  </si>
  <si>
    <t>Чайник електричний</t>
  </si>
  <si>
    <t>Вимикачі внутрішні (20,00 грн.)</t>
  </si>
  <si>
    <t>Розетки внутрішні           (30,00 грн.)</t>
  </si>
  <si>
    <t xml:space="preserve">Тумба  (різна) </t>
  </si>
  <si>
    <t>Дошка магнітна одинарна</t>
  </si>
  <si>
    <t xml:space="preserve">Дошка 5-х створчета </t>
  </si>
  <si>
    <t>Колонки (перегляд презентації на уроці)</t>
  </si>
  <si>
    <t>Джерело безпечного живлення</t>
  </si>
  <si>
    <t>Сканер</t>
  </si>
  <si>
    <t>Відеокамера цифрова</t>
  </si>
  <si>
    <t>Активний сабвуфер</t>
  </si>
  <si>
    <t>Розетка фильтр на 4 шт.</t>
  </si>
  <si>
    <t>Автоматичний виключатель - 32А</t>
  </si>
  <si>
    <t>Однополюсний -25А</t>
  </si>
  <si>
    <t>Дрель перфоратор</t>
  </si>
  <si>
    <t>Праска</t>
  </si>
  <si>
    <t>Гарнінура головні телефон з мікрофоном</t>
  </si>
  <si>
    <t>Парти для комп'ютерного класу</t>
  </si>
  <si>
    <t>Армировочна сітка (м2)</t>
  </si>
  <si>
    <t>Комплект меблів для іноземної мови (10000,00 грн.)</t>
  </si>
  <si>
    <t>Ножиці по металу</t>
  </si>
  <si>
    <t>Кран   О 1   (95,00 грн.)</t>
  </si>
  <si>
    <t>Стелажі двостороні</t>
  </si>
  <si>
    <t>Освіжувач повітря</t>
  </si>
  <si>
    <t>М'ячі резинові О 23 см</t>
  </si>
  <si>
    <t>Фішки естафені          (30,00 грн.)</t>
  </si>
  <si>
    <t>Кеглі естафетні (комплект)</t>
  </si>
  <si>
    <t>Колор жовний</t>
  </si>
  <si>
    <t>Колор пісочний</t>
  </si>
  <si>
    <t>Ламінат (м2)</t>
  </si>
  <si>
    <t>Стінка  кутова</t>
  </si>
  <si>
    <t xml:space="preserve">Електрична швейна машинка </t>
  </si>
  <si>
    <t xml:space="preserve">Радіотелефон  </t>
  </si>
  <si>
    <t>Полочки книждні</t>
  </si>
  <si>
    <t>Спортивні тренажери</t>
  </si>
  <si>
    <t>Вішалки гардеробні двостороння</t>
  </si>
  <si>
    <t>Темно - коричнева</t>
  </si>
  <si>
    <t>Алюміневі з'єднання (м)</t>
  </si>
  <si>
    <t>Морозильна камера</t>
  </si>
  <si>
    <t>Кухонні плити</t>
  </si>
  <si>
    <t>Духові шафи</t>
  </si>
  <si>
    <t>Акаустична система для актового залу</t>
  </si>
  <si>
    <t>Папір для креслення А-3 (шт)</t>
  </si>
  <si>
    <t>Диск турбінний О 280</t>
  </si>
  <si>
    <t>Диск турбінний О 110</t>
  </si>
  <si>
    <t>Диск турбінний шліфовочний</t>
  </si>
  <si>
    <t>Цвяхи                      (40 )    (30,00 грн.)</t>
  </si>
  <si>
    <t xml:space="preserve">Кран    О 25            </t>
  </si>
  <si>
    <t>Кран сместитель кухоний</t>
  </si>
  <si>
    <t>Планка з'єднувач для лінолеума (м)</t>
  </si>
  <si>
    <t>Кран 32</t>
  </si>
  <si>
    <t>Електроболгарка  маленька</t>
  </si>
  <si>
    <t>Електрофреза столярна</t>
  </si>
  <si>
    <t>Виварка для білизни (40 л)</t>
  </si>
  <si>
    <t>Електроні дроселя LUMEEN - 40W</t>
  </si>
  <si>
    <t>Короб для електропроводки (м/п)</t>
  </si>
  <si>
    <t>Планки для кріплення автоматів</t>
  </si>
  <si>
    <t>Прилад для виміру напруги</t>
  </si>
  <si>
    <t>Прожектора для сцени</t>
  </si>
  <si>
    <t>Спецодяг по обслуговуванню</t>
  </si>
  <si>
    <t>Спецодяг для прибиральниці</t>
  </si>
  <si>
    <t>Спецодяг для машин. газової котельні</t>
  </si>
  <si>
    <t>Резинові чоботи</t>
  </si>
  <si>
    <t>Стіл-вітрина (музей)</t>
  </si>
  <si>
    <t>Засіб для виделення цвілі</t>
  </si>
  <si>
    <t>Комплект столів для засідань</t>
  </si>
  <si>
    <t>Електрозварювальний апарат</t>
  </si>
  <si>
    <t>Станок токарний по металу</t>
  </si>
  <si>
    <t>Станок сверлильний настільний</t>
  </si>
  <si>
    <t>Стіл лабораторний з мийкою для каб. хімії</t>
  </si>
  <si>
    <t>Лінгафоний кабінет (15+1, пронрамного забезпечення)</t>
  </si>
  <si>
    <t>Уголок з'єднувальний  (шт)</t>
  </si>
  <si>
    <t>Уголок внутреній (шт)</t>
  </si>
  <si>
    <t>Уголок наружний (шт)</t>
  </si>
  <si>
    <t>20кг</t>
  </si>
  <si>
    <t>Дошка для підлоги 45 мм (м3) (350,00 грн.)</t>
  </si>
  <si>
    <t>Тратуарна плитка (м2)</t>
  </si>
  <si>
    <t>Асфальт (для обмостки) (М2)</t>
  </si>
  <si>
    <t>Настільний набор</t>
  </si>
  <si>
    <t>Картон</t>
  </si>
  <si>
    <t>Биндер зажим (уп.)</t>
  </si>
  <si>
    <t>Диски обрізні</t>
  </si>
  <si>
    <t>Бак для води (пожежна безпека) (250л)</t>
  </si>
  <si>
    <t>Тенісні ракетка для настольного тенісу (компл.)</t>
  </si>
  <si>
    <t>Гімнастична колода</t>
  </si>
  <si>
    <t>Лампочка світодіодна 100 Вт</t>
  </si>
  <si>
    <t>Ліхтар (сторожам)</t>
  </si>
  <si>
    <t>Світодіодний світильник 18 Вт 120см</t>
  </si>
  <si>
    <t>Вішалка настінна</t>
  </si>
  <si>
    <t>Стелажі однобічні</t>
  </si>
  <si>
    <t xml:space="preserve">Шафа для картотеки </t>
  </si>
  <si>
    <t>Комплект столів для призидій</t>
  </si>
  <si>
    <t>Серветки для екранів вологі (100 шт)</t>
  </si>
  <si>
    <t>Серветки для оргтехніки сухі</t>
  </si>
  <si>
    <t>Туалетний папір (уп.)</t>
  </si>
  <si>
    <t xml:space="preserve">Синька (пач.) </t>
  </si>
  <si>
    <t>Плитка тратуарна (м2)</t>
  </si>
  <si>
    <t>Плитка бордюрна (м)</t>
  </si>
  <si>
    <t>Краби для гапсокартона (шт)</t>
  </si>
  <si>
    <t>Наждачний папір (м)</t>
  </si>
  <si>
    <t>Сіткадля швів (шт)</t>
  </si>
  <si>
    <t>Флюжен-флюгер (кг)</t>
  </si>
  <si>
    <t>Дюбеля ударні (шт)</t>
  </si>
  <si>
    <t>Блошки (шт)</t>
  </si>
  <si>
    <t>З'єднувач профіля (шт)</t>
  </si>
  <si>
    <t>Профіль СД (шт)</t>
  </si>
  <si>
    <t>Профіль УД (шт)</t>
  </si>
  <si>
    <t>Комплект столів для президій</t>
  </si>
  <si>
    <t>Стіл виробничий з полицею</t>
  </si>
  <si>
    <t>Пожежний щіт</t>
  </si>
  <si>
    <t>Светильник люминесцентний</t>
  </si>
  <si>
    <t>Стільниця для парти (шт)</t>
  </si>
  <si>
    <t>Шпатель (різний) (30,00 гнрн.)</t>
  </si>
  <si>
    <t>Папір для ксерокса (пачок)           (80,00 грн.)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</si>
</sst>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7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0" fontId="31" fillId="25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2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0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 shrinkToFit="1"/>
    </xf>
    <xf numFmtId="2" fontId="9" fillId="0" borderId="10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4" sqref="I14"/>
    </sheetView>
  </sheetViews>
  <sheetFormatPr defaultColWidth="9.140625" defaultRowHeight="12.75"/>
  <cols>
    <col min="1" max="1" width="3.28125" style="11" customWidth="1"/>
    <col min="2" max="2" width="19.28125" style="9" customWidth="1"/>
    <col min="3" max="3" width="5.140625" style="9" customWidth="1"/>
    <col min="4" max="4" width="7.28125" style="9" customWidth="1"/>
    <col min="5" max="5" width="4.8515625" style="9" customWidth="1"/>
    <col min="6" max="6" width="7.57421875" style="9" customWidth="1"/>
    <col min="7" max="7" width="5.00390625" style="9" customWidth="1"/>
    <col min="8" max="8" width="6.57421875" style="9" customWidth="1"/>
    <col min="9" max="9" width="4.421875" style="9" customWidth="1"/>
    <col min="10" max="10" width="8.28125" style="9" customWidth="1"/>
    <col min="11" max="11" width="4.421875" style="9" customWidth="1"/>
    <col min="12" max="12" width="7.140625" style="9" customWidth="1"/>
    <col min="13" max="13" width="5.8515625" style="9" customWidth="1"/>
    <col min="14" max="14" width="7.140625" style="9" customWidth="1"/>
    <col min="15" max="15" width="4.57421875" style="9" customWidth="1"/>
    <col min="16" max="16" width="6.7109375" style="9" customWidth="1"/>
    <col min="17" max="17" width="4.8515625" style="9" customWidth="1"/>
    <col min="18" max="18" width="7.28125" style="9" customWidth="1"/>
    <col min="19" max="19" width="4.8515625" style="9" customWidth="1"/>
    <col min="20" max="20" width="6.421875" style="9" customWidth="1"/>
    <col min="21" max="21" width="4.00390625" style="9" customWidth="1"/>
    <col min="22" max="22" width="5.8515625" style="9" customWidth="1"/>
    <col min="23" max="23" width="4.00390625" style="9" customWidth="1"/>
    <col min="24" max="24" width="6.28125" style="9" customWidth="1"/>
    <col min="25" max="25" width="5.00390625" style="9" customWidth="1"/>
    <col min="26" max="26" width="6.28125" style="9" customWidth="1"/>
    <col min="27" max="27" width="4.00390625" style="9" customWidth="1"/>
    <col min="28" max="28" width="6.8515625" style="9" customWidth="1"/>
    <col min="29" max="29" width="4.28125" style="9" customWidth="1"/>
    <col min="30" max="30" width="6.7109375" style="9" customWidth="1"/>
    <col min="31" max="31" width="4.8515625" style="9" customWidth="1"/>
    <col min="32" max="32" width="6.7109375" style="9" customWidth="1"/>
    <col min="33" max="33" width="4.00390625" style="9" customWidth="1"/>
    <col min="34" max="34" width="7.28125" style="9" customWidth="1"/>
    <col min="35" max="35" width="3.8515625" style="9" customWidth="1"/>
    <col min="36" max="36" width="6.7109375" style="9" customWidth="1"/>
    <col min="37" max="37" width="4.140625" style="9" customWidth="1"/>
    <col min="38" max="38" width="7.140625" style="9" customWidth="1"/>
    <col min="39" max="39" width="4.57421875" style="9" customWidth="1"/>
    <col min="40" max="40" width="6.7109375" style="9" customWidth="1"/>
    <col min="41" max="41" width="4.00390625" style="9" customWidth="1"/>
    <col min="42" max="42" width="6.8515625" style="9" customWidth="1"/>
    <col min="43" max="43" width="4.140625" style="9" customWidth="1"/>
    <col min="44" max="44" width="6.7109375" style="9" customWidth="1"/>
    <col min="45" max="45" width="3.8515625" style="9" customWidth="1"/>
    <col min="46" max="46" width="6.421875" style="9" customWidth="1"/>
    <col min="47" max="47" width="4.00390625" style="9" customWidth="1"/>
    <col min="48" max="48" width="5.57421875" style="9" customWidth="1"/>
    <col min="49" max="49" width="4.7109375" style="9" customWidth="1"/>
    <col min="50" max="50" width="7.57421875" style="9" customWidth="1"/>
    <col min="51" max="51" width="4.8515625" style="9" customWidth="1"/>
    <col min="52" max="52" width="6.421875" style="9" customWidth="1"/>
    <col min="53" max="53" width="4.421875" style="9" customWidth="1"/>
    <col min="54" max="54" width="6.57421875" style="9" customWidth="1"/>
    <col min="55" max="55" width="4.8515625" style="9" customWidth="1"/>
    <col min="56" max="56" width="6.421875" style="9" customWidth="1"/>
    <col min="57" max="57" width="4.8515625" style="9" customWidth="1"/>
    <col min="58" max="58" width="7.57421875" style="9" customWidth="1"/>
    <col min="59" max="59" width="4.00390625" style="9" customWidth="1"/>
    <col min="60" max="60" width="6.421875" style="9" customWidth="1"/>
    <col min="61" max="61" width="5.00390625" style="9" customWidth="1"/>
    <col min="62" max="62" width="6.00390625" style="9" customWidth="1"/>
    <col min="63" max="63" width="4.421875" style="9" customWidth="1"/>
    <col min="64" max="64" width="6.421875" style="9" customWidth="1"/>
    <col min="65" max="65" width="4.8515625" style="9" customWidth="1"/>
    <col min="66" max="66" width="6.140625" style="9" customWidth="1"/>
    <col min="67" max="67" width="4.8515625" style="9" customWidth="1"/>
    <col min="68" max="68" width="6.421875" style="9" customWidth="1"/>
    <col min="69" max="69" width="4.28125" style="9" customWidth="1"/>
    <col min="70" max="70" width="6.7109375" style="9" customWidth="1"/>
    <col min="71" max="71" width="4.8515625" style="9" customWidth="1"/>
    <col min="72" max="72" width="6.28125" style="9" customWidth="1"/>
    <col min="73" max="73" width="4.57421875" style="9" customWidth="1"/>
    <col min="74" max="74" width="6.7109375" style="9" customWidth="1"/>
    <col min="75" max="75" width="4.8515625" style="9" customWidth="1"/>
    <col min="76" max="76" width="5.421875" style="9" customWidth="1"/>
    <col min="77" max="77" width="4.140625" style="9" customWidth="1"/>
    <col min="78" max="78" width="7.00390625" style="9" customWidth="1"/>
    <col min="79" max="79" width="4.7109375" style="9" customWidth="1"/>
    <col min="80" max="80" width="5.421875" style="9" customWidth="1"/>
    <col min="81" max="81" width="4.00390625" style="9" customWidth="1"/>
    <col min="82" max="82" width="5.8515625" style="9" customWidth="1"/>
    <col min="83" max="83" width="4.57421875" style="9" customWidth="1"/>
    <col min="84" max="84" width="6.00390625" style="9" customWidth="1"/>
    <col min="85" max="85" width="5.8515625" style="9" customWidth="1"/>
    <col min="86" max="86" width="8.7109375" style="9" customWidth="1"/>
    <col min="87" max="87" width="4.421875" style="9" customWidth="1"/>
    <col min="88" max="88" width="5.7109375" style="9" customWidth="1"/>
    <col min="89" max="89" width="4.140625" style="9" customWidth="1"/>
    <col min="90" max="90" width="6.140625" style="9" customWidth="1"/>
    <col min="91" max="91" width="4.8515625" style="9" customWidth="1"/>
    <col min="92" max="92" width="5.8515625" style="9" customWidth="1"/>
    <col min="93" max="93" width="5.28125" style="9" customWidth="1"/>
    <col min="94" max="94" width="6.140625" style="9" customWidth="1"/>
    <col min="95" max="95" width="5.28125" style="9" customWidth="1"/>
    <col min="96" max="96" width="6.140625" style="9" customWidth="1"/>
    <col min="97" max="97" width="5.28125" style="9" customWidth="1"/>
    <col min="98" max="98" width="6.140625" style="9" customWidth="1"/>
    <col min="99" max="99" width="5.00390625" style="9" customWidth="1"/>
    <col min="100" max="100" width="6.140625" style="9" customWidth="1"/>
    <col min="101" max="101" width="5.140625" style="9" customWidth="1"/>
    <col min="102" max="102" width="6.140625" style="9" customWidth="1"/>
    <col min="103" max="103" width="5.421875" style="9" customWidth="1"/>
    <col min="104" max="104" width="7.28125" style="9" customWidth="1"/>
    <col min="105" max="105" width="5.28125" style="9" customWidth="1"/>
    <col min="106" max="106" width="5.8515625" style="9" customWidth="1"/>
    <col min="107" max="107" width="4.57421875" style="9" customWidth="1"/>
    <col min="108" max="108" width="5.8515625" style="9" customWidth="1"/>
    <col min="109" max="109" width="4.57421875" style="9" customWidth="1"/>
    <col min="110" max="110" width="5.8515625" style="9" customWidth="1"/>
    <col min="111" max="111" width="4.57421875" style="9" customWidth="1"/>
    <col min="112" max="112" width="7.00390625" style="9" customWidth="1"/>
    <col min="113" max="113" width="4.140625" style="9" customWidth="1"/>
    <col min="114" max="114" width="5.7109375" style="9" customWidth="1"/>
    <col min="115" max="115" width="4.140625" style="9" customWidth="1"/>
    <col min="116" max="116" width="6.57421875" style="9" customWidth="1"/>
    <col min="117" max="117" width="5.140625" style="9" customWidth="1"/>
    <col min="118" max="118" width="8.140625" style="9" customWidth="1"/>
    <col min="119" max="119" width="4.8515625" style="9" customWidth="1"/>
    <col min="120" max="120" width="6.00390625" style="9" customWidth="1"/>
    <col min="121" max="121" width="4.57421875" style="9" customWidth="1"/>
    <col min="122" max="122" width="5.8515625" style="9" customWidth="1"/>
    <col min="123" max="123" width="4.57421875" style="9" customWidth="1"/>
    <col min="124" max="124" width="5.8515625" style="9" customWidth="1"/>
    <col min="125" max="125" width="4.57421875" style="9" customWidth="1"/>
    <col min="126" max="126" width="5.8515625" style="9" customWidth="1"/>
    <col min="127" max="127" width="4.57421875" style="9" customWidth="1"/>
    <col min="128" max="128" width="5.8515625" style="9" customWidth="1"/>
    <col min="129" max="129" width="4.57421875" style="9" customWidth="1"/>
    <col min="130" max="130" width="5.8515625" style="9" customWidth="1"/>
    <col min="131" max="131" width="4.57421875" style="9" customWidth="1"/>
    <col min="132" max="132" width="5.8515625" style="9" customWidth="1"/>
    <col min="133" max="133" width="4.57421875" style="9" customWidth="1"/>
    <col min="134" max="134" width="5.8515625" style="9" customWidth="1"/>
    <col min="135" max="135" width="4.57421875" style="9" customWidth="1"/>
    <col min="136" max="136" width="5.8515625" style="9" customWidth="1"/>
    <col min="137" max="137" width="4.57421875" style="9" customWidth="1"/>
    <col min="138" max="138" width="5.8515625" style="9" customWidth="1"/>
    <col min="139" max="139" width="4.57421875" style="9" customWidth="1"/>
    <col min="140" max="140" width="5.8515625" style="9" customWidth="1"/>
    <col min="141" max="141" width="4.00390625" style="9" customWidth="1"/>
    <col min="142" max="142" width="7.28125" style="9" customWidth="1"/>
    <col min="143" max="143" width="4.00390625" style="9" customWidth="1"/>
    <col min="144" max="144" width="7.28125" style="9" customWidth="1"/>
    <col min="145" max="145" width="4.00390625" style="9" customWidth="1"/>
    <col min="146" max="146" width="6.8515625" style="9" customWidth="1"/>
    <col min="147" max="147" width="4.8515625" style="9" customWidth="1"/>
    <col min="148" max="148" width="7.57421875" style="9" customWidth="1"/>
    <col min="149" max="149" width="0.13671875" style="9" hidden="1" customWidth="1"/>
    <col min="150" max="150" width="6.421875" style="9" hidden="1" customWidth="1"/>
    <col min="151" max="151" width="4.8515625" style="9" hidden="1" customWidth="1"/>
    <col min="152" max="152" width="6.421875" style="9" hidden="1" customWidth="1"/>
    <col min="153" max="153" width="4.8515625" style="9" hidden="1" customWidth="1"/>
    <col min="154" max="154" width="6.421875" style="9" hidden="1" customWidth="1"/>
    <col min="155" max="155" width="4.8515625" style="9" customWidth="1"/>
    <col min="156" max="156" width="6.28125" style="9" customWidth="1"/>
    <col min="157" max="157" width="4.8515625" style="9" hidden="1" customWidth="1"/>
    <col min="158" max="158" width="6.421875" style="9" hidden="1" customWidth="1"/>
    <col min="159" max="159" width="4.8515625" style="9" customWidth="1"/>
    <col min="160" max="160" width="6.421875" style="9" customWidth="1"/>
    <col min="161" max="161" width="4.8515625" style="9" customWidth="1"/>
    <col min="162" max="162" width="6.421875" style="9" customWidth="1"/>
    <col min="163" max="163" width="4.8515625" style="9" customWidth="1"/>
    <col min="164" max="164" width="6.421875" style="9" customWidth="1"/>
    <col min="165" max="165" width="4.8515625" style="9" customWidth="1"/>
    <col min="166" max="166" width="6.421875" style="9" customWidth="1"/>
    <col min="167" max="167" width="4.8515625" style="9" hidden="1" customWidth="1"/>
    <col min="168" max="168" width="6.421875" style="9" hidden="1" customWidth="1"/>
    <col min="169" max="169" width="4.8515625" style="9" customWidth="1"/>
    <col min="170" max="170" width="6.421875" style="9" customWidth="1"/>
    <col min="171" max="171" width="4.8515625" style="9" customWidth="1"/>
    <col min="172" max="172" width="6.421875" style="9" customWidth="1"/>
    <col min="173" max="173" width="4.8515625" style="9" hidden="1" customWidth="1"/>
    <col min="174" max="174" width="6.421875" style="9" hidden="1" customWidth="1"/>
    <col min="175" max="175" width="4.8515625" style="9" hidden="1" customWidth="1"/>
    <col min="176" max="176" width="6.421875" style="9" hidden="1" customWidth="1"/>
    <col min="177" max="177" width="4.8515625" style="9" customWidth="1"/>
    <col min="178" max="178" width="6.421875" style="9" customWidth="1"/>
    <col min="179" max="179" width="4.8515625" style="9" customWidth="1"/>
    <col min="180" max="180" width="6.421875" style="9" customWidth="1"/>
    <col min="181" max="181" width="4.8515625" style="9" customWidth="1"/>
    <col min="182" max="182" width="6.421875" style="9" customWidth="1"/>
    <col min="183" max="183" width="4.8515625" style="9" customWidth="1"/>
    <col min="184" max="184" width="6.421875" style="9" customWidth="1"/>
    <col min="185" max="185" width="4.8515625" style="9" customWidth="1"/>
    <col min="186" max="186" width="6.421875" style="9" customWidth="1"/>
    <col min="187" max="187" width="4.8515625" style="9" hidden="1" customWidth="1"/>
    <col min="188" max="188" width="6.421875" style="9" hidden="1" customWidth="1"/>
    <col min="189" max="189" width="4.8515625" style="9" hidden="1" customWidth="1"/>
    <col min="190" max="190" width="6.421875" style="9" hidden="1" customWidth="1"/>
    <col min="191" max="191" width="4.8515625" style="9" customWidth="1"/>
    <col min="192" max="192" width="6.421875" style="9" customWidth="1"/>
    <col min="193" max="193" width="4.8515625" style="9" hidden="1" customWidth="1"/>
    <col min="194" max="194" width="6.421875" style="9" hidden="1" customWidth="1"/>
    <col min="195" max="195" width="4.8515625" style="9" customWidth="1"/>
    <col min="196" max="196" width="6.421875" style="9" customWidth="1"/>
    <col min="197" max="197" width="4.8515625" style="9" customWidth="1"/>
    <col min="198" max="198" width="6.28125" style="9" customWidth="1"/>
    <col min="199" max="199" width="4.8515625" style="9" hidden="1" customWidth="1"/>
    <col min="200" max="200" width="6.421875" style="9" hidden="1" customWidth="1"/>
    <col min="201" max="201" width="4.8515625" style="9" customWidth="1"/>
    <col min="202" max="202" width="6.140625" style="9" customWidth="1"/>
    <col min="203" max="203" width="4.8515625" style="9" hidden="1" customWidth="1"/>
    <col min="204" max="204" width="6.421875" style="9" hidden="1" customWidth="1"/>
    <col min="205" max="205" width="10.57421875" style="9" customWidth="1"/>
  </cols>
  <sheetData>
    <row r="1" spans="1:24" s="9" customFormat="1" ht="12.75">
      <c r="A1" s="11"/>
      <c r="X1" s="33" t="s">
        <v>281</v>
      </c>
    </row>
    <row r="2" spans="1:144" s="9" customFormat="1" ht="12" customHeight="1">
      <c r="A2" s="37" t="s">
        <v>363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2"/>
      <c r="EK2" s="31"/>
      <c r="EL2" s="31"/>
      <c r="EM2" s="31"/>
      <c r="EN2" s="31"/>
    </row>
    <row r="3" spans="1:144" s="9" customFormat="1" ht="13.5" customHeight="1">
      <c r="A3" s="41" t="s">
        <v>0</v>
      </c>
      <c r="B3" s="42" t="s">
        <v>1</v>
      </c>
      <c r="C3" s="43" t="s">
        <v>280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EK3" s="27"/>
      <c r="EL3" s="27"/>
      <c r="EM3" s="27"/>
      <c r="EN3" s="27"/>
    </row>
    <row r="4" spans="1:205" s="9" customFormat="1" ht="57" customHeight="1">
      <c r="A4" s="41"/>
      <c r="B4" s="42"/>
      <c r="C4" s="34" t="s">
        <v>765</v>
      </c>
      <c r="D4" s="34"/>
      <c r="E4" s="34" t="s">
        <v>326</v>
      </c>
      <c r="F4" s="34"/>
      <c r="G4" s="34" t="s">
        <v>282</v>
      </c>
      <c r="H4" s="34"/>
      <c r="I4" s="34" t="s">
        <v>283</v>
      </c>
      <c r="J4" s="34"/>
      <c r="K4" s="34" t="s">
        <v>284</v>
      </c>
      <c r="L4" s="34"/>
      <c r="M4" s="34" t="s">
        <v>360</v>
      </c>
      <c r="N4" s="34"/>
      <c r="O4" s="34" t="s">
        <v>285</v>
      </c>
      <c r="P4" s="34"/>
      <c r="Q4" s="34" t="s">
        <v>286</v>
      </c>
      <c r="R4" s="34"/>
      <c r="S4" s="34" t="s">
        <v>570</v>
      </c>
      <c r="T4" s="34"/>
      <c r="U4" s="34" t="s">
        <v>287</v>
      </c>
      <c r="V4" s="34"/>
      <c r="W4" s="34" t="s">
        <v>288</v>
      </c>
      <c r="X4" s="34"/>
      <c r="Y4" s="34" t="s">
        <v>289</v>
      </c>
      <c r="Z4" s="34"/>
      <c r="AA4" s="34" t="s">
        <v>290</v>
      </c>
      <c r="AB4" s="34"/>
      <c r="AC4" s="34" t="s">
        <v>291</v>
      </c>
      <c r="AD4" s="34"/>
      <c r="AE4" s="34" t="s">
        <v>388</v>
      </c>
      <c r="AF4" s="34"/>
      <c r="AG4" s="34" t="s">
        <v>292</v>
      </c>
      <c r="AH4" s="34"/>
      <c r="AI4" s="34" t="s">
        <v>293</v>
      </c>
      <c r="AJ4" s="34"/>
      <c r="AK4" s="34" t="s">
        <v>294</v>
      </c>
      <c r="AL4" s="34"/>
      <c r="AM4" s="34" t="s">
        <v>295</v>
      </c>
      <c r="AN4" s="34"/>
      <c r="AO4" s="34" t="s">
        <v>296</v>
      </c>
      <c r="AP4" s="34"/>
      <c r="AQ4" s="34" t="s">
        <v>297</v>
      </c>
      <c r="AR4" s="34"/>
      <c r="AS4" s="34" t="s">
        <v>298</v>
      </c>
      <c r="AT4" s="34"/>
      <c r="AU4" s="34" t="s">
        <v>299</v>
      </c>
      <c r="AV4" s="34"/>
      <c r="AW4" s="34" t="s">
        <v>310</v>
      </c>
      <c r="AX4" s="34"/>
      <c r="AY4" s="34" t="s">
        <v>300</v>
      </c>
      <c r="AZ4" s="34"/>
      <c r="BA4" s="34" t="s">
        <v>301</v>
      </c>
      <c r="BB4" s="34"/>
      <c r="BC4" s="34" t="s">
        <v>302</v>
      </c>
      <c r="BD4" s="34"/>
      <c r="BE4" s="34" t="s">
        <v>303</v>
      </c>
      <c r="BF4" s="34"/>
      <c r="BG4" s="34" t="s">
        <v>305</v>
      </c>
      <c r="BH4" s="34"/>
      <c r="BI4" s="34" t="s">
        <v>304</v>
      </c>
      <c r="BJ4" s="34"/>
      <c r="BK4" s="34" t="s">
        <v>306</v>
      </c>
      <c r="BL4" s="34"/>
      <c r="BM4" s="34" t="s">
        <v>307</v>
      </c>
      <c r="BN4" s="34"/>
      <c r="BO4" s="34" t="s">
        <v>308</v>
      </c>
      <c r="BP4" s="34"/>
      <c r="BQ4" s="34" t="s">
        <v>309</v>
      </c>
      <c r="BR4" s="34"/>
      <c r="BS4" s="34" t="s">
        <v>412</v>
      </c>
      <c r="BT4" s="34"/>
      <c r="BU4" s="34" t="s">
        <v>311</v>
      </c>
      <c r="BV4" s="34"/>
      <c r="BW4" s="34" t="s">
        <v>312</v>
      </c>
      <c r="BX4" s="34"/>
      <c r="BY4" s="34" t="s">
        <v>313</v>
      </c>
      <c r="BZ4" s="34"/>
      <c r="CA4" s="34" t="s">
        <v>314</v>
      </c>
      <c r="CB4" s="34"/>
      <c r="CC4" s="34" t="s">
        <v>647</v>
      </c>
      <c r="CD4" s="34"/>
      <c r="CE4" s="34" t="s">
        <v>315</v>
      </c>
      <c r="CF4" s="34"/>
      <c r="CG4" s="40" t="s">
        <v>316</v>
      </c>
      <c r="CH4" s="40"/>
      <c r="CI4" s="34" t="s">
        <v>317</v>
      </c>
      <c r="CJ4" s="34"/>
      <c r="CK4" s="39" t="s">
        <v>318</v>
      </c>
      <c r="CL4" s="39"/>
      <c r="CM4" s="39" t="s">
        <v>319</v>
      </c>
      <c r="CN4" s="39"/>
      <c r="CO4" s="39" t="s">
        <v>320</v>
      </c>
      <c r="CP4" s="39"/>
      <c r="CQ4" s="39" t="s">
        <v>569</v>
      </c>
      <c r="CR4" s="39"/>
      <c r="CS4" s="34" t="s">
        <v>452</v>
      </c>
      <c r="CT4" s="34"/>
      <c r="CU4" s="34" t="s">
        <v>321</v>
      </c>
      <c r="CV4" s="34"/>
      <c r="CW4" s="40" t="s">
        <v>322</v>
      </c>
      <c r="CX4" s="40"/>
      <c r="CY4" s="40" t="s">
        <v>730</v>
      </c>
      <c r="CZ4" s="40"/>
      <c r="DA4" s="39" t="s">
        <v>323</v>
      </c>
      <c r="DB4" s="39"/>
      <c r="DC4" s="34" t="s">
        <v>324</v>
      </c>
      <c r="DD4" s="34"/>
      <c r="DE4" s="34" t="s">
        <v>325</v>
      </c>
      <c r="DF4" s="34"/>
      <c r="DG4" s="35" t="s">
        <v>658</v>
      </c>
      <c r="DH4" s="36"/>
      <c r="DI4" s="34" t="s">
        <v>684</v>
      </c>
      <c r="DJ4" s="34"/>
      <c r="DK4" s="34" t="s">
        <v>276</v>
      </c>
      <c r="DL4" s="34"/>
      <c r="DM4" s="34" t="s">
        <v>426</v>
      </c>
      <c r="DN4" s="34"/>
      <c r="DO4" s="34" t="s">
        <v>372</v>
      </c>
      <c r="DP4" s="34"/>
      <c r="DQ4" s="34" t="s">
        <v>522</v>
      </c>
      <c r="DR4" s="34"/>
      <c r="DS4" s="34" t="s">
        <v>387</v>
      </c>
      <c r="DT4" s="34"/>
      <c r="DU4" s="34" t="s">
        <v>389</v>
      </c>
      <c r="DV4" s="34"/>
      <c r="DW4" s="34" t="s">
        <v>390</v>
      </c>
      <c r="DX4" s="34"/>
      <c r="DY4" s="34" t="s">
        <v>610</v>
      </c>
      <c r="DZ4" s="34"/>
      <c r="EA4" s="34" t="s">
        <v>406</v>
      </c>
      <c r="EB4" s="34"/>
      <c r="EC4" s="34" t="s">
        <v>411</v>
      </c>
      <c r="ED4" s="34"/>
      <c r="EE4" s="34" t="s">
        <v>427</v>
      </c>
      <c r="EF4" s="34"/>
      <c r="EG4" s="34" t="s">
        <v>428</v>
      </c>
      <c r="EH4" s="34"/>
      <c r="EI4" s="34" t="s">
        <v>478</v>
      </c>
      <c r="EJ4" s="34"/>
      <c r="EK4" s="34" t="s">
        <v>544</v>
      </c>
      <c r="EL4" s="34"/>
      <c r="EM4" s="34" t="s">
        <v>479</v>
      </c>
      <c r="EN4" s="34"/>
      <c r="EO4" s="34" t="s">
        <v>495</v>
      </c>
      <c r="EP4" s="34"/>
      <c r="EQ4" s="34" t="s">
        <v>496</v>
      </c>
      <c r="ER4" s="34"/>
      <c r="ES4" s="34" t="s">
        <v>500</v>
      </c>
      <c r="ET4" s="34"/>
      <c r="EU4" s="34"/>
      <c r="EV4" s="34"/>
      <c r="EW4" s="34" t="s">
        <v>524</v>
      </c>
      <c r="EX4" s="34"/>
      <c r="EY4" s="34" t="s">
        <v>505</v>
      </c>
      <c r="EZ4" s="34"/>
      <c r="FA4" s="34" t="s">
        <v>506</v>
      </c>
      <c r="FB4" s="34"/>
      <c r="FC4" s="34" t="s">
        <v>507</v>
      </c>
      <c r="FD4" s="34"/>
      <c r="FE4" s="34" t="s">
        <v>523</v>
      </c>
      <c r="FF4" s="34"/>
      <c r="FG4" s="34" t="s">
        <v>508</v>
      </c>
      <c r="FH4" s="34"/>
      <c r="FI4" s="34" t="s">
        <v>509</v>
      </c>
      <c r="FJ4" s="34"/>
      <c r="FK4" s="34"/>
      <c r="FL4" s="34"/>
      <c r="FM4" s="34" t="s">
        <v>525</v>
      </c>
      <c r="FN4" s="34"/>
      <c r="FO4" s="34" t="s">
        <v>567</v>
      </c>
      <c r="FP4" s="34"/>
      <c r="FQ4" s="34" t="s">
        <v>568</v>
      </c>
      <c r="FR4" s="34"/>
      <c r="FS4" s="34" t="s">
        <v>571</v>
      </c>
      <c r="FT4" s="34"/>
      <c r="FU4" s="34" t="s">
        <v>632</v>
      </c>
      <c r="FV4" s="34"/>
      <c r="FW4" s="34" t="s">
        <v>640</v>
      </c>
      <c r="FX4" s="34"/>
      <c r="FY4" s="34" t="s">
        <v>639</v>
      </c>
      <c r="FZ4" s="34"/>
      <c r="GA4" s="34" t="s">
        <v>641</v>
      </c>
      <c r="GB4" s="34"/>
      <c r="GC4" s="34" t="s">
        <v>642</v>
      </c>
      <c r="GD4" s="34"/>
      <c r="GE4" s="34" t="s">
        <v>643</v>
      </c>
      <c r="GF4" s="34"/>
      <c r="GG4" s="34" t="s">
        <v>644</v>
      </c>
      <c r="GH4" s="34"/>
      <c r="GI4" s="34" t="s">
        <v>645</v>
      </c>
      <c r="GJ4" s="34"/>
      <c r="GK4" s="34" t="s">
        <v>646</v>
      </c>
      <c r="GL4" s="34"/>
      <c r="GM4" s="34" t="s">
        <v>694</v>
      </c>
      <c r="GN4" s="34"/>
      <c r="GO4" s="34" t="s">
        <v>731</v>
      </c>
      <c r="GP4" s="34"/>
      <c r="GQ4" s="34"/>
      <c r="GR4" s="34"/>
      <c r="GS4" s="34" t="s">
        <v>732</v>
      </c>
      <c r="GT4" s="34"/>
      <c r="GU4" s="34"/>
      <c r="GV4" s="34"/>
      <c r="GW4" s="1" t="s">
        <v>31</v>
      </c>
    </row>
    <row r="5" spans="1:205" s="9" customFormat="1" ht="1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2" t="s">
        <v>3</v>
      </c>
      <c r="DT5" s="2" t="s">
        <v>4</v>
      </c>
      <c r="DU5" s="2" t="s">
        <v>3</v>
      </c>
      <c r="DV5" s="2" t="s">
        <v>4</v>
      </c>
      <c r="DW5" s="2" t="s">
        <v>3</v>
      </c>
      <c r="DX5" s="2" t="s">
        <v>4</v>
      </c>
      <c r="DY5" s="2" t="s">
        <v>3</v>
      </c>
      <c r="DZ5" s="2" t="s">
        <v>4</v>
      </c>
      <c r="EA5" s="2" t="s">
        <v>3</v>
      </c>
      <c r="EB5" s="2" t="s">
        <v>4</v>
      </c>
      <c r="EC5" s="2" t="s">
        <v>3</v>
      </c>
      <c r="ED5" s="2" t="s">
        <v>4</v>
      </c>
      <c r="EE5" s="2" t="s">
        <v>3</v>
      </c>
      <c r="EF5" s="2" t="s">
        <v>4</v>
      </c>
      <c r="EG5" s="2" t="s">
        <v>3</v>
      </c>
      <c r="EH5" s="2" t="s">
        <v>4</v>
      </c>
      <c r="EI5" s="2" t="s">
        <v>3</v>
      </c>
      <c r="EJ5" s="2" t="s">
        <v>4</v>
      </c>
      <c r="EK5" s="2" t="s">
        <v>3</v>
      </c>
      <c r="EL5" s="2" t="s">
        <v>4</v>
      </c>
      <c r="EM5" s="2" t="s">
        <v>3</v>
      </c>
      <c r="EN5" s="2" t="s">
        <v>4</v>
      </c>
      <c r="EO5" s="2" t="s">
        <v>3</v>
      </c>
      <c r="EP5" s="2" t="s">
        <v>4</v>
      </c>
      <c r="EQ5" s="2" t="s">
        <v>3</v>
      </c>
      <c r="ER5" s="2" t="s">
        <v>4</v>
      </c>
      <c r="ES5" s="2" t="s">
        <v>3</v>
      </c>
      <c r="ET5" s="2" t="s">
        <v>4</v>
      </c>
      <c r="EU5" s="2" t="s">
        <v>3</v>
      </c>
      <c r="EV5" s="2" t="s">
        <v>4</v>
      </c>
      <c r="EW5" s="2" t="s">
        <v>3</v>
      </c>
      <c r="EX5" s="2" t="s">
        <v>4</v>
      </c>
      <c r="EY5" s="2" t="s">
        <v>3</v>
      </c>
      <c r="EZ5" s="2" t="s">
        <v>4</v>
      </c>
      <c r="FA5" s="2" t="s">
        <v>3</v>
      </c>
      <c r="FB5" s="2" t="s">
        <v>4</v>
      </c>
      <c r="FC5" s="2" t="s">
        <v>3</v>
      </c>
      <c r="FD5" s="2" t="s">
        <v>4</v>
      </c>
      <c r="FE5" s="2" t="s">
        <v>3</v>
      </c>
      <c r="FF5" s="2" t="s">
        <v>4</v>
      </c>
      <c r="FG5" s="2" t="s">
        <v>3</v>
      </c>
      <c r="FH5" s="2" t="s">
        <v>4</v>
      </c>
      <c r="FI5" s="2" t="s">
        <v>3</v>
      </c>
      <c r="FJ5" s="2" t="s">
        <v>4</v>
      </c>
      <c r="FK5" s="2" t="s">
        <v>3</v>
      </c>
      <c r="FL5" s="2" t="s">
        <v>4</v>
      </c>
      <c r="FM5" s="2" t="s">
        <v>3</v>
      </c>
      <c r="FN5" s="2" t="s">
        <v>4</v>
      </c>
      <c r="FO5" s="2" t="s">
        <v>3</v>
      </c>
      <c r="FP5" s="2" t="s">
        <v>4</v>
      </c>
      <c r="FQ5" s="2" t="s">
        <v>3</v>
      </c>
      <c r="FR5" s="2" t="s">
        <v>4</v>
      </c>
      <c r="FS5" s="2" t="s">
        <v>3</v>
      </c>
      <c r="FT5" s="2" t="s">
        <v>4</v>
      </c>
      <c r="FU5" s="2" t="s">
        <v>3</v>
      </c>
      <c r="FV5" s="2" t="s">
        <v>4</v>
      </c>
      <c r="FW5" s="2" t="s">
        <v>3</v>
      </c>
      <c r="FX5" s="2" t="s">
        <v>4</v>
      </c>
      <c r="FY5" s="2" t="s">
        <v>3</v>
      </c>
      <c r="FZ5" s="2" t="s">
        <v>4</v>
      </c>
      <c r="GA5" s="2" t="s">
        <v>3</v>
      </c>
      <c r="GB5" s="2" t="s">
        <v>4</v>
      </c>
      <c r="GC5" s="2" t="s">
        <v>3</v>
      </c>
      <c r="GD5" s="2" t="s">
        <v>4</v>
      </c>
      <c r="GE5" s="2" t="s">
        <v>3</v>
      </c>
      <c r="GF5" s="2" t="s">
        <v>4</v>
      </c>
      <c r="GG5" s="2" t="s">
        <v>3</v>
      </c>
      <c r="GH5" s="2" t="s">
        <v>4</v>
      </c>
      <c r="GI5" s="2" t="s">
        <v>3</v>
      </c>
      <c r="GJ5" s="2" t="s">
        <v>4</v>
      </c>
      <c r="GK5" s="2" t="s">
        <v>3</v>
      </c>
      <c r="GL5" s="2" t="s">
        <v>4</v>
      </c>
      <c r="GM5" s="2" t="s">
        <v>3</v>
      </c>
      <c r="GN5" s="2" t="s">
        <v>4</v>
      </c>
      <c r="GO5" s="2" t="s">
        <v>3</v>
      </c>
      <c r="GP5" s="2" t="s">
        <v>4</v>
      </c>
      <c r="GQ5" s="2" t="s">
        <v>3</v>
      </c>
      <c r="GR5" s="2" t="s">
        <v>4</v>
      </c>
      <c r="GS5" s="2" t="s">
        <v>3</v>
      </c>
      <c r="GT5" s="2" t="s">
        <v>4</v>
      </c>
      <c r="GU5" s="2" t="s">
        <v>3</v>
      </c>
      <c r="GV5" s="2" t="s">
        <v>4</v>
      </c>
      <c r="GW5" s="1" t="s">
        <v>5</v>
      </c>
    </row>
    <row r="6" spans="1:205" s="9" customFormat="1" ht="14.25" customHeight="1">
      <c r="A6" s="3">
        <v>1</v>
      </c>
      <c r="B6" s="4" t="s">
        <v>15</v>
      </c>
      <c r="C6" s="5">
        <v>40</v>
      </c>
      <c r="D6" s="6">
        <f>C6*80</f>
        <v>3200</v>
      </c>
      <c r="E6" s="5">
        <v>23</v>
      </c>
      <c r="F6" s="6"/>
      <c r="G6" s="5">
        <v>40</v>
      </c>
      <c r="H6" s="6"/>
      <c r="I6" s="5"/>
      <c r="J6" s="6"/>
      <c r="K6" s="5">
        <v>15</v>
      </c>
      <c r="L6" s="6"/>
      <c r="M6" s="5">
        <v>15</v>
      </c>
      <c r="N6" s="6"/>
      <c r="O6" s="5">
        <v>10</v>
      </c>
      <c r="P6" s="6"/>
      <c r="Q6" s="5"/>
      <c r="R6" s="6"/>
      <c r="S6" s="5"/>
      <c r="T6" s="6"/>
      <c r="U6" s="7"/>
      <c r="V6" s="6"/>
      <c r="W6" s="7">
        <v>5</v>
      </c>
      <c r="X6" s="6"/>
      <c r="Y6" s="7">
        <v>10</v>
      </c>
      <c r="Z6" s="6"/>
      <c r="AA6" s="7">
        <v>10</v>
      </c>
      <c r="AB6" s="6"/>
      <c r="AC6" s="7"/>
      <c r="AD6" s="6"/>
      <c r="AE6" s="7">
        <v>20</v>
      </c>
      <c r="AF6" s="6"/>
      <c r="AG6" s="7"/>
      <c r="AH6" s="6"/>
      <c r="AI6" s="7"/>
      <c r="AJ6" s="6"/>
      <c r="AK6" s="7">
        <v>10</v>
      </c>
      <c r="AL6" s="6"/>
      <c r="AM6" s="7">
        <v>10</v>
      </c>
      <c r="AN6" s="6"/>
      <c r="AO6" s="7"/>
      <c r="AP6" s="6"/>
      <c r="AQ6" s="7"/>
      <c r="AR6" s="6"/>
      <c r="AS6" s="7"/>
      <c r="AT6" s="6"/>
      <c r="AU6" s="7"/>
      <c r="AV6" s="6"/>
      <c r="AW6" s="7">
        <v>7</v>
      </c>
      <c r="AX6" s="6"/>
      <c r="AY6" s="7">
        <v>30</v>
      </c>
      <c r="AZ6" s="6"/>
      <c r="BA6" s="7">
        <v>40</v>
      </c>
      <c r="BB6" s="6"/>
      <c r="BC6" s="7">
        <v>10</v>
      </c>
      <c r="BD6" s="6"/>
      <c r="BE6" s="7"/>
      <c r="BF6" s="6"/>
      <c r="BG6" s="7"/>
      <c r="BH6" s="6"/>
      <c r="BI6" s="7"/>
      <c r="BJ6" s="6"/>
      <c r="BK6" s="7"/>
      <c r="BL6" s="6"/>
      <c r="BM6" s="7">
        <v>2</v>
      </c>
      <c r="BN6" s="6"/>
      <c r="BO6" s="7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7">
        <v>5</v>
      </c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7"/>
      <c r="CT6" s="6"/>
      <c r="CU6" s="7"/>
      <c r="CV6" s="6"/>
      <c r="CW6" s="7"/>
      <c r="CX6" s="6"/>
      <c r="CY6" s="7"/>
      <c r="CZ6" s="6"/>
      <c r="DA6" s="7"/>
      <c r="DB6" s="6"/>
      <c r="DC6" s="7"/>
      <c r="DD6" s="6"/>
      <c r="DE6" s="7"/>
      <c r="DF6" s="6"/>
      <c r="DG6" s="7"/>
      <c r="DH6" s="6"/>
      <c r="DI6" s="7"/>
      <c r="DJ6" s="6"/>
      <c r="DK6" s="7"/>
      <c r="DL6" s="6"/>
      <c r="DM6" s="5"/>
      <c r="DN6" s="6"/>
      <c r="DO6" s="5">
        <v>20</v>
      </c>
      <c r="DP6" s="6"/>
      <c r="DQ6" s="7">
        <v>100</v>
      </c>
      <c r="DR6" s="6"/>
      <c r="DS6" s="7">
        <v>100</v>
      </c>
      <c r="DT6" s="6"/>
      <c r="DU6" s="7">
        <v>10</v>
      </c>
      <c r="DV6" s="6"/>
      <c r="DW6" s="7">
        <v>10</v>
      </c>
      <c r="DX6" s="6"/>
      <c r="DY6" s="7"/>
      <c r="DZ6" s="6"/>
      <c r="EA6" s="7"/>
      <c r="EB6" s="6"/>
      <c r="EC6" s="7"/>
      <c r="ED6" s="6"/>
      <c r="EE6" s="7"/>
      <c r="EF6" s="6"/>
      <c r="EG6" s="7"/>
      <c r="EH6" s="6"/>
      <c r="EI6" s="7"/>
      <c r="EJ6" s="6"/>
      <c r="EK6" s="7"/>
      <c r="EL6" s="6"/>
      <c r="EM6" s="7"/>
      <c r="EN6" s="6"/>
      <c r="EO6" s="7"/>
      <c r="EP6" s="6"/>
      <c r="EQ6" s="5"/>
      <c r="ER6" s="6"/>
      <c r="ES6" s="7"/>
      <c r="ET6" s="6"/>
      <c r="EU6" s="7"/>
      <c r="EV6" s="6"/>
      <c r="EW6" s="7"/>
      <c r="EX6" s="6"/>
      <c r="EY6" s="7"/>
      <c r="EZ6" s="6"/>
      <c r="FA6" s="7"/>
      <c r="FB6" s="6"/>
      <c r="FC6" s="7"/>
      <c r="FD6" s="6"/>
      <c r="FE6" s="7"/>
      <c r="FF6" s="6"/>
      <c r="FG6" s="7"/>
      <c r="FH6" s="6"/>
      <c r="FI6" s="7"/>
      <c r="FJ6" s="6"/>
      <c r="FK6" s="7"/>
      <c r="FL6" s="6"/>
      <c r="FM6" s="7"/>
      <c r="FN6" s="6"/>
      <c r="FO6" s="7"/>
      <c r="FP6" s="6"/>
      <c r="FQ6" s="7"/>
      <c r="FR6" s="6"/>
      <c r="FS6" s="7"/>
      <c r="FT6" s="6"/>
      <c r="FU6" s="7"/>
      <c r="FV6" s="6"/>
      <c r="FW6" s="7"/>
      <c r="FX6" s="6"/>
      <c r="FY6" s="7"/>
      <c r="FZ6" s="6"/>
      <c r="GA6" s="7"/>
      <c r="GB6" s="6"/>
      <c r="GC6" s="7"/>
      <c r="GD6" s="6"/>
      <c r="GE6" s="7"/>
      <c r="GF6" s="6"/>
      <c r="GG6" s="7"/>
      <c r="GH6" s="6"/>
      <c r="GI6" s="7"/>
      <c r="GJ6" s="6"/>
      <c r="GK6" s="7"/>
      <c r="GL6" s="6"/>
      <c r="GM6" s="7"/>
      <c r="GN6" s="6"/>
      <c r="GO6" s="7"/>
      <c r="GP6" s="6"/>
      <c r="GQ6" s="7"/>
      <c r="GR6" s="6"/>
      <c r="GS6" s="7"/>
      <c r="GT6" s="6"/>
      <c r="GU6" s="7"/>
      <c r="GV6" s="6"/>
      <c r="GW6" s="8"/>
    </row>
    <row r="7" s="9" customFormat="1" ht="14.25" customHeight="1">
      <c r="A7" s="11"/>
    </row>
    <row r="8" s="9" customFormat="1" ht="14.25" customHeight="1">
      <c r="A8" s="11"/>
    </row>
    <row r="9" s="9" customFormat="1" ht="14.25" customHeight="1">
      <c r="A9" s="11"/>
    </row>
    <row r="10" s="9" customFormat="1" ht="14.25" customHeight="1">
      <c r="A10" s="11"/>
    </row>
    <row r="11" s="9" customFormat="1" ht="14.25" customHeight="1">
      <c r="A11" s="11"/>
    </row>
    <row r="12" s="9" customFormat="1" ht="14.25" customHeight="1">
      <c r="A12" s="11"/>
    </row>
    <row r="13" s="9" customFormat="1" ht="14.25" customHeight="1">
      <c r="A13" s="11"/>
    </row>
    <row r="14" s="9" customFormat="1" ht="14.25" customHeight="1">
      <c r="A14" s="11"/>
    </row>
    <row r="15" s="9" customFormat="1" ht="14.25" customHeight="1">
      <c r="A15" s="11"/>
    </row>
    <row r="16" s="9" customFormat="1" ht="14.25" customHeight="1">
      <c r="A16" s="11"/>
    </row>
    <row r="17" s="9" customFormat="1" ht="14.25" customHeight="1">
      <c r="A17" s="11"/>
    </row>
    <row r="18" s="9" customFormat="1" ht="14.25" customHeight="1">
      <c r="A18" s="11"/>
    </row>
    <row r="19" s="9" customFormat="1" ht="14.25" customHeight="1">
      <c r="A19" s="11"/>
    </row>
    <row r="20" s="9" customFormat="1" ht="14.25" customHeight="1">
      <c r="A20" s="11"/>
    </row>
    <row r="21" s="9" customFormat="1" ht="14.25" customHeight="1">
      <c r="A21" s="11"/>
    </row>
    <row r="22" s="9" customFormat="1" ht="14.25" customHeight="1">
      <c r="A22" s="11"/>
    </row>
    <row r="23" s="9" customFormat="1" ht="14.25" customHeight="1">
      <c r="A23" s="11"/>
    </row>
    <row r="24" s="9" customFormat="1" ht="14.25" customHeight="1">
      <c r="A24" s="11"/>
    </row>
    <row r="25" s="9" customFormat="1" ht="14.25" customHeight="1">
      <c r="A25" s="11"/>
    </row>
    <row r="26" s="9" customFormat="1" ht="14.25" customHeight="1">
      <c r="A26" s="11"/>
    </row>
    <row r="27" s="9" customFormat="1" ht="14.25" customHeight="1">
      <c r="A27" s="11"/>
    </row>
    <row r="28" s="9" customFormat="1" ht="13.5" customHeight="1">
      <c r="A28" s="11"/>
    </row>
    <row r="29" s="9" customFormat="1" ht="14.25" customHeight="1">
      <c r="A29" s="11"/>
    </row>
    <row r="30" s="9" customFormat="1" ht="14.25" customHeight="1">
      <c r="A30" s="11"/>
    </row>
    <row r="31" s="9" customFormat="1" ht="14.25" customHeight="1">
      <c r="A31" s="11"/>
    </row>
    <row r="32" s="9" customFormat="1" ht="14.25" customHeight="1">
      <c r="A32" s="11"/>
    </row>
    <row r="33" s="9" customFormat="1" ht="14.25" customHeight="1">
      <c r="A33" s="11"/>
    </row>
    <row r="34" s="9" customFormat="1" ht="14.25" customHeight="1">
      <c r="A34" s="11"/>
    </row>
    <row r="35" s="9" customFormat="1" ht="14.25" customHeight="1">
      <c r="A35" s="11"/>
    </row>
    <row r="36" s="9" customFormat="1" ht="14.25" customHeight="1">
      <c r="A36" s="11"/>
    </row>
    <row r="37" spans="1:205" s="10" customFormat="1" ht="14.2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</row>
    <row r="38" s="9" customFormat="1" ht="14.25" customHeight="1">
      <c r="A38" s="11"/>
    </row>
    <row r="39" s="9" customFormat="1" ht="14.25" customHeight="1">
      <c r="A39" s="11"/>
    </row>
    <row r="40" s="9" customFormat="1" ht="14.25" customHeight="1">
      <c r="A40" s="11"/>
    </row>
    <row r="41" s="9" customFormat="1" ht="14.25" customHeight="1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</sheetData>
  <sheetProtection/>
  <mergeCells count="105">
    <mergeCell ref="GU4:GV4"/>
    <mergeCell ref="FU4:FV4"/>
    <mergeCell ref="FW4:FX4"/>
    <mergeCell ref="FY4:FZ4"/>
    <mergeCell ref="GA4:GB4"/>
    <mergeCell ref="GC4:GD4"/>
    <mergeCell ref="GE4:GF4"/>
    <mergeCell ref="GO4:GP4"/>
    <mergeCell ref="FO4:FP4"/>
    <mergeCell ref="FQ4:FR4"/>
    <mergeCell ref="FS4:FT4"/>
    <mergeCell ref="FM4:FN4"/>
    <mergeCell ref="GQ4:GR4"/>
    <mergeCell ref="GS4:GT4"/>
    <mergeCell ref="FK4:FL4"/>
    <mergeCell ref="FA4:FB4"/>
    <mergeCell ref="FC4:FD4"/>
    <mergeCell ref="FG4:FH4"/>
    <mergeCell ref="FI4:FJ4"/>
    <mergeCell ref="FE4:FF4"/>
    <mergeCell ref="EI4:EJ4"/>
    <mergeCell ref="EK4:EL4"/>
    <mergeCell ref="EM4:EN4"/>
    <mergeCell ref="EY4:EZ4"/>
    <mergeCell ref="EW4:EX4"/>
    <mergeCell ref="EO4:EP4"/>
    <mergeCell ref="EQ4:ER4"/>
    <mergeCell ref="ES4:ET4"/>
    <mergeCell ref="EU4:EV4"/>
    <mergeCell ref="DS4:DT4"/>
    <mergeCell ref="EC4:ED4"/>
    <mergeCell ref="EE4:EF4"/>
    <mergeCell ref="EG4:EH4"/>
    <mergeCell ref="DU4:DV4"/>
    <mergeCell ref="DW4:DX4"/>
    <mergeCell ref="DY4:DZ4"/>
    <mergeCell ref="EA4:EB4"/>
    <mergeCell ref="DA4:DB4"/>
    <mergeCell ref="CU4:CV4"/>
    <mergeCell ref="CW4:CX4"/>
    <mergeCell ref="CA4:CB4"/>
    <mergeCell ref="CC4:CD4"/>
    <mergeCell ref="CQ4:CR4"/>
    <mergeCell ref="CG4:CH4"/>
    <mergeCell ref="A3:A5"/>
    <mergeCell ref="B3:B5"/>
    <mergeCell ref="C4:D4"/>
    <mergeCell ref="E4:F4"/>
    <mergeCell ref="C3:Z3"/>
    <mergeCell ref="G4:H4"/>
    <mergeCell ref="I4:J4"/>
    <mergeCell ref="W4:X4"/>
    <mergeCell ref="Y4:Z4"/>
    <mergeCell ref="K4:L4"/>
    <mergeCell ref="AA4:AB4"/>
    <mergeCell ref="AC4:AD4"/>
    <mergeCell ref="U4:V4"/>
    <mergeCell ref="AE4:AF4"/>
    <mergeCell ref="M4:N4"/>
    <mergeCell ref="O4:P4"/>
    <mergeCell ref="Q4:R4"/>
    <mergeCell ref="S4:T4"/>
    <mergeCell ref="AG4:AH4"/>
    <mergeCell ref="CE4:CF4"/>
    <mergeCell ref="AI4:AJ4"/>
    <mergeCell ref="AK4:AL4"/>
    <mergeCell ref="AS4:AT4"/>
    <mergeCell ref="AM4:AN4"/>
    <mergeCell ref="BU4:BV4"/>
    <mergeCell ref="BW4:BX4"/>
    <mergeCell ref="AU4:AV4"/>
    <mergeCell ref="AW4:AX4"/>
    <mergeCell ref="AY4:AZ4"/>
    <mergeCell ref="BA4:BB4"/>
    <mergeCell ref="AO4:AP4"/>
    <mergeCell ref="AQ4:AR4"/>
    <mergeCell ref="CY4:CZ4"/>
    <mergeCell ref="BO4:BP4"/>
    <mergeCell ref="BY4:BZ4"/>
    <mergeCell ref="BG4:BH4"/>
    <mergeCell ref="BI4:BJ4"/>
    <mergeCell ref="BM4:BN4"/>
    <mergeCell ref="BK4:BL4"/>
    <mergeCell ref="BQ4:BR4"/>
    <mergeCell ref="BS4:BT4"/>
    <mergeCell ref="DC4:DD4"/>
    <mergeCell ref="A2:Z2"/>
    <mergeCell ref="DE4:DF4"/>
    <mergeCell ref="CI4:CJ4"/>
    <mergeCell ref="CO4:CP4"/>
    <mergeCell ref="CS4:CT4"/>
    <mergeCell ref="CK4:CL4"/>
    <mergeCell ref="CM4:CN4"/>
    <mergeCell ref="BC4:BD4"/>
    <mergeCell ref="BE4:BF4"/>
    <mergeCell ref="GG4:GH4"/>
    <mergeCell ref="GI4:GJ4"/>
    <mergeCell ref="GK4:GL4"/>
    <mergeCell ref="GM4:GN4"/>
    <mergeCell ref="DG4:DH4"/>
    <mergeCell ref="DI4:DJ4"/>
    <mergeCell ref="DK4:DL4"/>
    <mergeCell ref="DM4:DN4"/>
    <mergeCell ref="DO4:DP4"/>
    <mergeCell ref="DQ4:DR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1" sqref="B11"/>
    </sheetView>
  </sheetViews>
  <sheetFormatPr defaultColWidth="9.140625" defaultRowHeight="12.75"/>
  <cols>
    <col min="1" max="1" width="3.28125" style="11" customWidth="1"/>
    <col min="2" max="2" width="19.28125" style="9" customWidth="1"/>
    <col min="3" max="3" width="6.140625" style="9" customWidth="1"/>
    <col min="4" max="4" width="5.8515625" style="9" customWidth="1"/>
    <col min="5" max="5" width="4.421875" style="9" customWidth="1"/>
    <col min="6" max="6" width="5.421875" style="9" customWidth="1"/>
    <col min="7" max="7" width="5.140625" style="9" customWidth="1"/>
    <col min="8" max="8" width="5.57421875" style="9" customWidth="1"/>
    <col min="9" max="9" width="7.00390625" style="9" customWidth="1"/>
    <col min="10" max="10" width="6.28125" style="9" customWidth="1"/>
    <col min="11" max="11" width="5.28125" style="9" customWidth="1"/>
    <col min="12" max="12" width="6.57421875" style="9" customWidth="1"/>
    <col min="13" max="13" width="5.421875" style="9" customWidth="1"/>
    <col min="14" max="14" width="5.57421875" style="9" customWidth="1"/>
    <col min="15" max="15" width="5.140625" style="9" customWidth="1"/>
    <col min="16" max="16" width="6.28125" style="9" customWidth="1"/>
    <col min="17" max="17" width="5.8515625" style="9" customWidth="1"/>
    <col min="18" max="18" width="6.57421875" style="9" customWidth="1"/>
    <col min="19" max="19" width="6.28125" style="9" customWidth="1"/>
    <col min="20" max="20" width="6.421875" style="9" customWidth="1"/>
    <col min="21" max="21" width="6.140625" style="9" customWidth="1"/>
    <col min="22" max="22" width="5.28125" style="9" customWidth="1"/>
    <col min="23" max="23" width="4.7109375" style="9" customWidth="1"/>
    <col min="24" max="24" width="5.140625" style="9" customWidth="1"/>
    <col min="25" max="25" width="4.7109375" style="9" customWidth="1"/>
    <col min="26" max="26" width="5.140625" style="9" customWidth="1"/>
    <col min="27" max="27" width="4.7109375" style="9" customWidth="1"/>
    <col min="28" max="28" width="5.140625" style="9" customWidth="1"/>
    <col min="29" max="31" width="4.8515625" style="9" customWidth="1"/>
    <col min="32" max="32" width="5.00390625" style="9" customWidth="1"/>
    <col min="33" max="33" width="4.8515625" style="9" customWidth="1"/>
    <col min="34" max="34" width="5.00390625" style="9" customWidth="1"/>
    <col min="35" max="35" width="4.8515625" style="9" customWidth="1"/>
    <col min="36" max="36" width="5.57421875" style="9" customWidth="1"/>
    <col min="37" max="37" width="4.8515625" style="9" customWidth="1"/>
    <col min="38" max="38" width="5.28125" style="9" customWidth="1"/>
    <col min="39" max="39" width="4.8515625" style="9" customWidth="1"/>
    <col min="40" max="40" width="5.140625" style="9" customWidth="1"/>
    <col min="41" max="41" width="7.00390625" style="9" customWidth="1"/>
    <col min="42" max="42" width="6.28125" style="9" customWidth="1"/>
    <col min="43" max="43" width="4.8515625" style="9" customWidth="1"/>
    <col min="44" max="44" width="5.140625" style="9" customWidth="1"/>
    <col min="45" max="45" width="10.57421875" style="9" customWidth="1"/>
  </cols>
  <sheetData>
    <row r="1" spans="1:51" s="9" customFormat="1" ht="12.75">
      <c r="A1" s="11"/>
      <c r="W1" s="21"/>
      <c r="X1" s="21" t="s">
        <v>136</v>
      </c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Q1" s="21"/>
      <c r="AR1" s="21"/>
      <c r="AS1" s="21"/>
      <c r="AT1" s="21"/>
      <c r="AU1" s="21"/>
      <c r="AV1" s="21"/>
      <c r="AW1" s="21"/>
      <c r="AX1" s="21"/>
      <c r="AY1" s="21"/>
    </row>
    <row r="2" spans="1:45" s="9" customFormat="1" ht="15.75" customHeight="1">
      <c r="A2" s="53" t="s">
        <v>363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9" customFormat="1" ht="11.25" customHeight="1">
      <c r="A3" s="41" t="s">
        <v>0</v>
      </c>
      <c r="B3" s="42" t="s">
        <v>1</v>
      </c>
      <c r="C3" s="43" t="s">
        <v>375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8"/>
    </row>
    <row r="4" spans="1:45" s="9" customFormat="1" ht="42" customHeight="1">
      <c r="A4" s="41"/>
      <c r="B4" s="42"/>
      <c r="C4" s="34" t="s">
        <v>137</v>
      </c>
      <c r="D4" s="34"/>
      <c r="E4" s="34" t="s">
        <v>135</v>
      </c>
      <c r="F4" s="34"/>
      <c r="G4" s="34" t="s">
        <v>134</v>
      </c>
      <c r="H4" s="34"/>
      <c r="I4" s="34" t="s">
        <v>133</v>
      </c>
      <c r="J4" s="34"/>
      <c r="K4" s="34" t="s">
        <v>132</v>
      </c>
      <c r="L4" s="34"/>
      <c r="M4" s="34" t="s">
        <v>131</v>
      </c>
      <c r="N4" s="34"/>
      <c r="O4" s="34" t="s">
        <v>130</v>
      </c>
      <c r="P4" s="34"/>
      <c r="Q4" s="34" t="s">
        <v>129</v>
      </c>
      <c r="R4" s="34"/>
      <c r="S4" s="34" t="s">
        <v>128</v>
      </c>
      <c r="T4" s="34"/>
      <c r="U4" s="34" t="s">
        <v>127</v>
      </c>
      <c r="V4" s="34"/>
      <c r="W4" s="34" t="s">
        <v>126</v>
      </c>
      <c r="X4" s="34"/>
      <c r="Y4" s="34" t="s">
        <v>125</v>
      </c>
      <c r="Z4" s="34"/>
      <c r="AA4" s="34" t="s">
        <v>124</v>
      </c>
      <c r="AB4" s="34"/>
      <c r="AC4" s="34" t="s">
        <v>20</v>
      </c>
      <c r="AD4" s="34"/>
      <c r="AE4" s="34" t="s">
        <v>123</v>
      </c>
      <c r="AF4" s="34"/>
      <c r="AG4" s="34" t="s">
        <v>122</v>
      </c>
      <c r="AH4" s="34"/>
      <c r="AI4" s="34" t="s">
        <v>121</v>
      </c>
      <c r="AJ4" s="34"/>
      <c r="AK4" s="34" t="s">
        <v>477</v>
      </c>
      <c r="AL4" s="34"/>
      <c r="AM4" s="34" t="s">
        <v>688</v>
      </c>
      <c r="AN4" s="34"/>
      <c r="AO4" s="34" t="s">
        <v>490</v>
      </c>
      <c r="AP4" s="34"/>
      <c r="AQ4" s="34"/>
      <c r="AR4" s="34"/>
      <c r="AS4" s="1" t="s">
        <v>2</v>
      </c>
    </row>
    <row r="5" spans="1:45" s="9" customFormat="1" ht="13.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1" t="s">
        <v>5</v>
      </c>
    </row>
    <row r="6" spans="1:45" s="9" customFormat="1" ht="14.25" customHeight="1">
      <c r="A6" s="3">
        <v>1</v>
      </c>
      <c r="B6" s="4" t="s">
        <v>15</v>
      </c>
      <c r="C6" s="5">
        <v>140</v>
      </c>
      <c r="D6" s="6"/>
      <c r="E6" s="5"/>
      <c r="F6" s="6"/>
      <c r="G6" s="5"/>
      <c r="H6" s="6"/>
      <c r="I6" s="5">
        <v>28</v>
      </c>
      <c r="J6" s="6"/>
      <c r="K6" s="5"/>
      <c r="L6" s="6"/>
      <c r="M6" s="5">
        <v>14</v>
      </c>
      <c r="N6" s="6"/>
      <c r="O6" s="5">
        <v>70</v>
      </c>
      <c r="P6" s="6"/>
      <c r="Q6" s="5">
        <v>56</v>
      </c>
      <c r="R6" s="6"/>
      <c r="S6" s="5">
        <v>28</v>
      </c>
      <c r="T6" s="6"/>
      <c r="U6" s="5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>
        <v>56</v>
      </c>
      <c r="AJ6" s="6"/>
      <c r="AK6" s="7"/>
      <c r="AL6" s="6"/>
      <c r="AM6" s="7"/>
      <c r="AN6" s="6"/>
      <c r="AO6" s="5"/>
      <c r="AP6" s="6"/>
      <c r="AQ6" s="7"/>
      <c r="AR6" s="6"/>
      <c r="AS6" s="8">
        <f>D6+F6+H6+J6+L6+N6+P6+R6+T6+V6+X6+Z6+AB6+AD6+AF6+AH6+AJ6+AL6+AR6</f>
        <v>0</v>
      </c>
    </row>
    <row r="7" s="9" customFormat="1" ht="14.25" customHeight="1">
      <c r="A7" s="11"/>
    </row>
    <row r="8" s="9" customFormat="1" ht="14.25" customHeight="1">
      <c r="A8" s="11"/>
    </row>
    <row r="9" s="9" customFormat="1" ht="14.25" customHeight="1">
      <c r="A9" s="11"/>
    </row>
    <row r="10" s="9" customFormat="1" ht="14.25" customHeight="1">
      <c r="A10" s="11"/>
    </row>
    <row r="11" s="9" customFormat="1" ht="14.25" customHeight="1">
      <c r="A11" s="11"/>
    </row>
    <row r="12" s="9" customFormat="1" ht="14.25" customHeight="1">
      <c r="A12" s="11"/>
    </row>
    <row r="13" s="9" customFormat="1" ht="14.25" customHeight="1">
      <c r="A13" s="11"/>
    </row>
    <row r="14" s="9" customFormat="1" ht="14.25" customHeight="1">
      <c r="A14" s="11"/>
    </row>
    <row r="15" s="9" customFormat="1" ht="14.25" customHeight="1">
      <c r="A15" s="11"/>
    </row>
    <row r="16" s="9" customFormat="1" ht="14.25" customHeight="1">
      <c r="A16" s="11"/>
    </row>
    <row r="17" s="9" customFormat="1" ht="14.25" customHeight="1">
      <c r="A17" s="11"/>
    </row>
    <row r="18" s="9" customFormat="1" ht="14.25" customHeight="1">
      <c r="A18" s="11"/>
    </row>
    <row r="19" s="9" customFormat="1" ht="14.25" customHeight="1">
      <c r="A19" s="11"/>
    </row>
    <row r="20" s="9" customFormat="1" ht="14.25" customHeight="1">
      <c r="A20" s="11"/>
    </row>
    <row r="21" s="9" customFormat="1" ht="14.25" customHeight="1">
      <c r="A21" s="11"/>
    </row>
    <row r="22" s="9" customFormat="1" ht="14.25" customHeight="1">
      <c r="A22" s="11"/>
    </row>
    <row r="23" s="9" customFormat="1" ht="14.25" customHeight="1">
      <c r="A23" s="11"/>
    </row>
    <row r="24" s="9" customFormat="1" ht="14.25" customHeight="1">
      <c r="A24" s="11"/>
    </row>
    <row r="25" s="9" customFormat="1" ht="14.25" customHeight="1">
      <c r="A25" s="11"/>
    </row>
    <row r="26" s="9" customFormat="1" ht="14.25" customHeight="1">
      <c r="A26" s="11"/>
    </row>
    <row r="27" s="9" customFormat="1" ht="14.25" customHeight="1">
      <c r="A27" s="11"/>
    </row>
    <row r="28" s="9" customFormat="1" ht="14.25" customHeight="1">
      <c r="A28" s="11"/>
    </row>
    <row r="29" s="9" customFormat="1" ht="14.25" customHeight="1">
      <c r="A29" s="11"/>
    </row>
    <row r="30" s="9" customFormat="1" ht="14.25" customHeight="1">
      <c r="A30" s="11"/>
    </row>
    <row r="31" s="9" customFormat="1" ht="14.25" customHeight="1">
      <c r="A31" s="11"/>
    </row>
    <row r="32" s="9" customFormat="1" ht="14.25" customHeight="1">
      <c r="A32" s="11"/>
    </row>
    <row r="33" s="9" customFormat="1" ht="14.25" customHeight="1">
      <c r="A33" s="11"/>
    </row>
    <row r="34" s="9" customFormat="1" ht="14.25" customHeight="1">
      <c r="A34" s="11"/>
    </row>
    <row r="35" s="9" customFormat="1" ht="14.25" customHeight="1">
      <c r="A35" s="11"/>
    </row>
    <row r="36" s="9" customFormat="1" ht="14.25" customHeight="1">
      <c r="A36" s="11"/>
    </row>
    <row r="37" spans="1:45" s="17" customFormat="1" ht="14.2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="9" customFormat="1" ht="14.25" customHeight="1">
      <c r="A38" s="11"/>
    </row>
    <row r="39" s="9" customFormat="1" ht="14.25" customHeight="1">
      <c r="A39" s="11"/>
    </row>
    <row r="40" s="9" customFormat="1" ht="12.75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  <row r="45" s="9" customFormat="1" ht="12.75">
      <c r="A45" s="11"/>
    </row>
    <row r="46" s="9" customFormat="1" ht="12.75">
      <c r="A46" s="11"/>
    </row>
    <row r="47" s="9" customFormat="1" ht="12.75">
      <c r="A47" s="11"/>
    </row>
    <row r="48" s="9" customFormat="1" ht="12.75">
      <c r="A48" s="11"/>
    </row>
  </sheetData>
  <sheetProtection/>
  <mergeCells count="26">
    <mergeCell ref="A2:V2"/>
    <mergeCell ref="W2:AS2"/>
    <mergeCell ref="A3:A5"/>
    <mergeCell ref="B3:B5"/>
    <mergeCell ref="C4:D4"/>
    <mergeCell ref="E4:F4"/>
    <mergeCell ref="AQ4:AR4"/>
    <mergeCell ref="W4:X4"/>
    <mergeCell ref="Y4:Z4"/>
    <mergeCell ref="AA4:AB4"/>
    <mergeCell ref="C3:AA3"/>
    <mergeCell ref="U4:V4"/>
    <mergeCell ref="G4:H4"/>
    <mergeCell ref="I4:J4"/>
    <mergeCell ref="S4:T4"/>
    <mergeCell ref="K4:L4"/>
    <mergeCell ref="M4:N4"/>
    <mergeCell ref="O4:P4"/>
    <mergeCell ref="Q4:R4"/>
    <mergeCell ref="AO4:AP4"/>
    <mergeCell ref="AK4:AL4"/>
    <mergeCell ref="AI4:AJ4"/>
    <mergeCell ref="AC4:AD4"/>
    <mergeCell ref="AE4:AF4"/>
    <mergeCell ref="AG4:AH4"/>
    <mergeCell ref="AM4:AN4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" sqref="B6"/>
    </sheetView>
  </sheetViews>
  <sheetFormatPr defaultColWidth="9.140625" defaultRowHeight="12.75"/>
  <cols>
    <col min="1" max="1" width="12.57421875" style="0" customWidth="1"/>
    <col min="2" max="2" width="3.28125" style="11" customWidth="1"/>
    <col min="3" max="3" width="19.28125" style="9" customWidth="1"/>
    <col min="4" max="4" width="7.421875" style="9" customWidth="1"/>
    <col min="5" max="5" width="9.8515625" style="9" customWidth="1"/>
    <col min="6" max="6" width="5.421875" style="9" customWidth="1"/>
    <col min="7" max="8" width="10.57421875" style="9" customWidth="1"/>
    <col min="9" max="9" width="5.57421875" style="0" customWidth="1"/>
    <col min="10" max="10" width="8.57421875" style="0" customWidth="1"/>
  </cols>
  <sheetData>
    <row r="1" spans="2:10" s="21" customFormat="1" ht="12.75">
      <c r="B1" s="30"/>
      <c r="J1" s="21" t="s">
        <v>141</v>
      </c>
    </row>
    <row r="2" spans="1:13" s="9" customFormat="1" ht="13.5" customHeight="1">
      <c r="A2" s="53" t="s">
        <v>363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0"/>
      <c r="M2" s="20"/>
    </row>
    <row r="3" spans="2:8" s="9" customFormat="1" ht="14.25" customHeight="1">
      <c r="B3" s="41" t="s">
        <v>0</v>
      </c>
      <c r="C3" s="42" t="s">
        <v>1</v>
      </c>
      <c r="D3" s="54" t="s">
        <v>142</v>
      </c>
      <c r="E3" s="54"/>
      <c r="F3" s="54"/>
      <c r="G3" s="54"/>
      <c r="H3" s="54"/>
    </row>
    <row r="4" spans="2:10" s="9" customFormat="1" ht="42" customHeight="1">
      <c r="B4" s="41"/>
      <c r="C4" s="42"/>
      <c r="D4" s="34" t="s">
        <v>144</v>
      </c>
      <c r="E4" s="34"/>
      <c r="F4" s="34" t="s">
        <v>145</v>
      </c>
      <c r="G4" s="34"/>
      <c r="H4" s="1" t="s">
        <v>2</v>
      </c>
      <c r="J4" s="18"/>
    </row>
    <row r="5" spans="2:8" s="9" customFormat="1" ht="13.5" customHeight="1">
      <c r="B5" s="41"/>
      <c r="C5" s="42"/>
      <c r="D5" s="2" t="s">
        <v>3</v>
      </c>
      <c r="E5" s="2" t="s">
        <v>4</v>
      </c>
      <c r="F5" s="2" t="s">
        <v>3</v>
      </c>
      <c r="G5" s="2" t="s">
        <v>4</v>
      </c>
      <c r="H5" s="1" t="s">
        <v>5</v>
      </c>
    </row>
    <row r="6" spans="2:8" s="9" customFormat="1" ht="14.25" customHeight="1">
      <c r="B6" s="3">
        <v>1</v>
      </c>
      <c r="C6" s="4" t="s">
        <v>15</v>
      </c>
      <c r="D6" s="5"/>
      <c r="E6" s="6"/>
      <c r="F6" s="7"/>
      <c r="G6" s="6"/>
      <c r="H6" s="8">
        <f>E6+G6</f>
        <v>0</v>
      </c>
    </row>
    <row r="7" s="9" customFormat="1" ht="14.25" customHeight="1"/>
    <row r="8" s="9" customFormat="1" ht="14.25" customHeight="1"/>
    <row r="9" s="9" customFormat="1" ht="14.25" customHeight="1"/>
    <row r="10" s="9" customFormat="1" ht="14.25" customHeight="1"/>
    <row r="11" spans="2:8" s="9" customFormat="1" ht="14.25" customHeight="1">
      <c r="B11" s="17"/>
      <c r="C11" s="17"/>
      <c r="D11" s="17"/>
      <c r="E11" s="17"/>
      <c r="F11" s="17"/>
      <c r="G11" s="17"/>
      <c r="H11" s="17"/>
    </row>
    <row r="12" s="9" customFormat="1" ht="14.25" customHeight="1"/>
    <row r="13" s="9" customFormat="1" ht="14.25" customHeight="1"/>
    <row r="14" s="9" customFormat="1" ht="14.25" customHeight="1">
      <c r="B14" s="11"/>
    </row>
    <row r="15" s="9" customFormat="1" ht="14.25" customHeight="1">
      <c r="B15" s="11"/>
    </row>
    <row r="16" s="9" customFormat="1" ht="14.25" customHeight="1">
      <c r="B16" s="11"/>
    </row>
    <row r="17" s="9" customFormat="1" ht="14.25" customHeight="1">
      <c r="B17" s="11"/>
    </row>
    <row r="18" s="9" customFormat="1" ht="14.25" customHeight="1">
      <c r="B18" s="11"/>
    </row>
    <row r="19" s="9" customFormat="1" ht="14.25" customHeight="1">
      <c r="B19" s="11"/>
    </row>
    <row r="20" s="9" customFormat="1" ht="14.25" customHeight="1">
      <c r="B20" s="11"/>
    </row>
    <row r="21" s="9" customFormat="1" ht="14.25" customHeight="1">
      <c r="B21" s="11"/>
    </row>
    <row r="22" s="9" customFormat="1" ht="14.25" customHeight="1">
      <c r="B22" s="11"/>
    </row>
    <row r="23" s="9" customFormat="1" ht="14.25" customHeight="1">
      <c r="B23" s="11"/>
    </row>
    <row r="24" s="9" customFormat="1" ht="14.25" customHeight="1">
      <c r="B24" s="11"/>
    </row>
    <row r="25" s="9" customFormat="1" ht="14.25" customHeight="1">
      <c r="B25" s="11"/>
    </row>
    <row r="26" s="9" customFormat="1" ht="14.25" customHeight="1">
      <c r="B26" s="11"/>
    </row>
    <row r="27" s="9" customFormat="1" ht="14.25" customHeight="1">
      <c r="B27" s="11"/>
    </row>
    <row r="28" s="9" customFormat="1" ht="14.25" customHeight="1">
      <c r="B28" s="11"/>
    </row>
    <row r="29" s="9" customFormat="1" ht="14.25" customHeight="1">
      <c r="B29" s="11"/>
    </row>
    <row r="30" s="9" customFormat="1" ht="14.25" customHeight="1">
      <c r="B30" s="11"/>
    </row>
    <row r="31" s="9" customFormat="1" ht="14.25" customHeight="1">
      <c r="B31" s="11"/>
    </row>
    <row r="32" s="9" customFormat="1" ht="14.25" customHeight="1">
      <c r="B32" s="11"/>
    </row>
    <row r="33" s="9" customFormat="1" ht="14.25" customHeight="1">
      <c r="B33" s="11"/>
    </row>
    <row r="34" s="9" customFormat="1" ht="14.25" customHeight="1">
      <c r="B34" s="11"/>
    </row>
    <row r="35" s="9" customFormat="1" ht="14.25" customHeight="1">
      <c r="B35" s="11"/>
    </row>
    <row r="36" s="9" customFormat="1" ht="14.25" customHeight="1">
      <c r="B36" s="11"/>
    </row>
    <row r="37" spans="2:8" s="17" customFormat="1" ht="14.25" customHeight="1">
      <c r="B37" s="11"/>
      <c r="C37" s="9"/>
      <c r="D37" s="9"/>
      <c r="E37" s="9"/>
      <c r="F37" s="9"/>
      <c r="G37" s="9"/>
      <c r="H37" s="9"/>
    </row>
    <row r="38" s="9" customFormat="1" ht="14.25" customHeight="1">
      <c r="B38" s="11"/>
    </row>
    <row r="39" s="9" customFormat="1" ht="14.25" customHeight="1">
      <c r="B39" s="11"/>
    </row>
    <row r="40" s="9" customFormat="1" ht="12.75">
      <c r="B40" s="11"/>
    </row>
    <row r="41" s="9" customFormat="1" ht="12.75">
      <c r="B41" s="11"/>
    </row>
    <row r="42" s="9" customFormat="1" ht="12.75">
      <c r="B42" s="11"/>
    </row>
    <row r="43" s="9" customFormat="1" ht="12.75">
      <c r="B43" s="11"/>
    </row>
    <row r="44" s="9" customFormat="1" ht="12.75">
      <c r="B44" s="11"/>
    </row>
    <row r="45" s="9" customFormat="1" ht="12.75">
      <c r="B45" s="11"/>
    </row>
    <row r="46" s="9" customFormat="1" ht="12.75">
      <c r="B46" s="11"/>
    </row>
    <row r="47" s="9" customFormat="1" ht="12.75">
      <c r="B47" s="11"/>
    </row>
    <row r="48" s="9" customFormat="1" ht="12.75">
      <c r="B48" s="11"/>
    </row>
    <row r="49" s="9" customFormat="1" ht="12.75">
      <c r="B49" s="11"/>
    </row>
    <row r="50" s="9" customFormat="1" ht="12.75">
      <c r="B50" s="11"/>
    </row>
    <row r="51" s="9" customFormat="1" ht="12.75">
      <c r="B51" s="11"/>
    </row>
  </sheetData>
  <sheetProtection/>
  <mergeCells count="6">
    <mergeCell ref="D3:H3"/>
    <mergeCell ref="A2:K2"/>
    <mergeCell ref="F4:G4"/>
    <mergeCell ref="B3:B5"/>
    <mergeCell ref="C3:C5"/>
    <mergeCell ref="D4:E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48"/>
  <sheetViews>
    <sheetView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7" sqref="J27"/>
    </sheetView>
  </sheetViews>
  <sheetFormatPr defaultColWidth="9.140625" defaultRowHeight="12.75"/>
  <cols>
    <col min="1" max="1" width="3.28125" style="11" customWidth="1"/>
    <col min="2" max="2" width="20.8515625" style="9" customWidth="1"/>
    <col min="3" max="3" width="5.57421875" style="9" customWidth="1"/>
    <col min="4" max="4" width="6.140625" style="9" customWidth="1"/>
    <col min="5" max="5" width="5.28125" style="9" customWidth="1"/>
    <col min="6" max="6" width="6.140625" style="9" customWidth="1"/>
    <col min="7" max="7" width="6.00390625" style="9" customWidth="1"/>
    <col min="8" max="8" width="5.140625" style="9" customWidth="1"/>
    <col min="9" max="9" width="4.8515625" style="9" customWidth="1"/>
    <col min="10" max="10" width="5.140625" style="9" customWidth="1"/>
    <col min="11" max="11" width="6.28125" style="9" customWidth="1"/>
    <col min="12" max="12" width="5.8515625" style="9" customWidth="1"/>
    <col min="13" max="13" width="4.8515625" style="9" customWidth="1"/>
    <col min="14" max="14" width="5.57421875" style="9" customWidth="1"/>
    <col min="15" max="15" width="4.8515625" style="9" customWidth="1"/>
    <col min="16" max="16" width="5.57421875" style="9" customWidth="1"/>
    <col min="17" max="17" width="4.8515625" style="9" customWidth="1"/>
    <col min="18" max="18" width="5.57421875" style="9" customWidth="1"/>
    <col min="19" max="19" width="4.8515625" style="9" customWidth="1"/>
    <col min="20" max="20" width="5.57421875" style="9" customWidth="1"/>
    <col min="21" max="21" width="4.8515625" style="9" customWidth="1"/>
    <col min="22" max="22" width="5.57421875" style="9" customWidth="1"/>
    <col min="23" max="23" width="4.8515625" style="9" customWidth="1"/>
    <col min="24" max="24" width="5.57421875" style="9" customWidth="1"/>
    <col min="25" max="25" width="4.8515625" style="9" customWidth="1"/>
    <col min="26" max="26" width="5.57421875" style="9" customWidth="1"/>
    <col min="27" max="27" width="4.8515625" style="9" customWidth="1"/>
    <col min="28" max="28" width="5.57421875" style="9" customWidth="1"/>
    <col min="29" max="29" width="4.8515625" style="9" customWidth="1"/>
    <col min="30" max="30" width="5.00390625" style="9" customWidth="1"/>
    <col min="31" max="31" width="4.00390625" style="9" customWidth="1"/>
    <col min="32" max="32" width="4.7109375" style="9" customWidth="1"/>
    <col min="33" max="33" width="3.8515625" style="9" customWidth="1"/>
    <col min="34" max="34" width="4.57421875" style="9" customWidth="1"/>
    <col min="35" max="35" width="5.140625" style="9" customWidth="1"/>
    <col min="36" max="36" width="5.57421875" style="9" customWidth="1"/>
    <col min="37" max="37" width="5.140625" style="9" customWidth="1"/>
    <col min="38" max="38" width="5.57421875" style="9" customWidth="1"/>
    <col min="39" max="39" width="5.140625" style="9" customWidth="1"/>
    <col min="40" max="40" width="5.57421875" style="9" customWidth="1"/>
    <col min="41" max="41" width="4.8515625" style="9" customWidth="1"/>
    <col min="42" max="42" width="5.57421875" style="9" customWidth="1"/>
    <col min="43" max="43" width="4.8515625" style="9" customWidth="1"/>
    <col min="44" max="44" width="5.57421875" style="9" customWidth="1"/>
    <col min="45" max="45" width="4.8515625" style="9" customWidth="1"/>
    <col min="46" max="46" width="5.57421875" style="9" customWidth="1"/>
    <col min="47" max="47" width="10.57421875" style="9" customWidth="1"/>
  </cols>
  <sheetData>
    <row r="1" spans="1:46" s="21" customFormat="1" ht="12.75">
      <c r="A1" s="30"/>
      <c r="Z1" s="21" t="s">
        <v>143</v>
      </c>
      <c r="AP1" s="21" t="s">
        <v>143</v>
      </c>
      <c r="AR1" s="21" t="s">
        <v>143</v>
      </c>
      <c r="AT1" s="21" t="s">
        <v>143</v>
      </c>
    </row>
    <row r="2" spans="1:47" s="9" customFormat="1" ht="13.5" customHeight="1">
      <c r="A2" s="55" t="s">
        <v>363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9"/>
    </row>
    <row r="3" spans="1:47" s="9" customFormat="1" ht="11.25" customHeight="1">
      <c r="A3" s="41" t="s">
        <v>0</v>
      </c>
      <c r="B3" s="42" t="s">
        <v>1</v>
      </c>
      <c r="C3" s="43" t="s">
        <v>146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8"/>
    </row>
    <row r="4" spans="1:47" s="9" customFormat="1" ht="42" customHeight="1">
      <c r="A4" s="41"/>
      <c r="B4" s="42"/>
      <c r="C4" s="34" t="s">
        <v>138</v>
      </c>
      <c r="D4" s="34"/>
      <c r="E4" s="34" t="s">
        <v>139</v>
      </c>
      <c r="F4" s="34"/>
      <c r="G4" s="34" t="s">
        <v>140</v>
      </c>
      <c r="H4" s="34"/>
      <c r="I4" s="34" t="s">
        <v>16</v>
      </c>
      <c r="J4" s="34"/>
      <c r="K4" s="39" t="s">
        <v>19</v>
      </c>
      <c r="L4" s="39"/>
      <c r="M4" s="34" t="s">
        <v>21</v>
      </c>
      <c r="N4" s="34"/>
      <c r="O4" s="34" t="s">
        <v>22</v>
      </c>
      <c r="P4" s="34"/>
      <c r="Q4" s="34" t="s">
        <v>23</v>
      </c>
      <c r="R4" s="34"/>
      <c r="S4" s="34" t="s">
        <v>24</v>
      </c>
      <c r="T4" s="34"/>
      <c r="U4" s="34" t="s">
        <v>679</v>
      </c>
      <c r="V4" s="34"/>
      <c r="W4" s="34" t="s">
        <v>680</v>
      </c>
      <c r="X4" s="34"/>
      <c r="Y4" s="34" t="s">
        <v>25</v>
      </c>
      <c r="Z4" s="34"/>
      <c r="AA4" s="34" t="s">
        <v>26</v>
      </c>
      <c r="AB4" s="34"/>
      <c r="AC4" s="34" t="s">
        <v>27</v>
      </c>
      <c r="AD4" s="34"/>
      <c r="AE4" s="34" t="s">
        <v>28</v>
      </c>
      <c r="AF4" s="34"/>
      <c r="AG4" s="34" t="s">
        <v>29</v>
      </c>
      <c r="AH4" s="34"/>
      <c r="AI4" s="34" t="s">
        <v>607</v>
      </c>
      <c r="AJ4" s="34"/>
      <c r="AK4" s="34" t="s">
        <v>747</v>
      </c>
      <c r="AL4" s="34"/>
      <c r="AM4" s="34" t="s">
        <v>403</v>
      </c>
      <c r="AN4" s="34"/>
      <c r="AO4" s="34" t="s">
        <v>471</v>
      </c>
      <c r="AP4" s="34"/>
      <c r="AQ4" s="34" t="s">
        <v>472</v>
      </c>
      <c r="AR4" s="34"/>
      <c r="AS4" s="34"/>
      <c r="AT4" s="34"/>
      <c r="AU4" s="1" t="s">
        <v>2</v>
      </c>
    </row>
    <row r="5" spans="1:47" s="9" customFormat="1" ht="13.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1" t="s">
        <v>5</v>
      </c>
    </row>
    <row r="6" spans="1:47" s="9" customFormat="1" ht="14.25" customHeight="1">
      <c r="A6" s="3">
        <v>1</v>
      </c>
      <c r="B6" s="4" t="s">
        <v>6</v>
      </c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8">
        <f>D6+F6+H6+J6+L6+N6+P6+R6+T6+V6+Z6+AB6+AD6+AF6+AH6+AJ6+AL6</f>
        <v>0</v>
      </c>
    </row>
    <row r="7" spans="1:47" s="9" customFormat="1" ht="14.25" customHeight="1">
      <c r="A7" s="3">
        <v>2</v>
      </c>
      <c r="B7" s="4" t="s">
        <v>7</v>
      </c>
      <c r="C7" s="7">
        <v>10</v>
      </c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8">
        <f aca="true" t="shared" si="0" ref="AU7:AU14">D7+F7+H7+J7+L7+N7+P7+R7+T7+V7+Z7+AB7+AD7+AF7+AH7+AJ7+AL7</f>
        <v>0</v>
      </c>
    </row>
    <row r="8" spans="1:47" s="9" customFormat="1" ht="14.25" customHeight="1">
      <c r="A8" s="3">
        <v>3</v>
      </c>
      <c r="B8" s="4" t="s">
        <v>8</v>
      </c>
      <c r="C8" s="7">
        <v>5</v>
      </c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>
        <v>50</v>
      </c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8">
        <f t="shared" si="0"/>
        <v>0</v>
      </c>
    </row>
    <row r="9" spans="1:47" s="9" customFormat="1" ht="14.25" customHeight="1">
      <c r="A9" s="3">
        <v>4</v>
      </c>
      <c r="B9" s="4" t="s">
        <v>9</v>
      </c>
      <c r="C9" s="7">
        <v>10</v>
      </c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7">
        <v>3</v>
      </c>
      <c r="AL9" s="6"/>
      <c r="AM9" s="7"/>
      <c r="AN9" s="6"/>
      <c r="AO9" s="7"/>
      <c r="AP9" s="6"/>
      <c r="AQ9" s="7"/>
      <c r="AR9" s="6"/>
      <c r="AS9" s="7"/>
      <c r="AT9" s="6"/>
      <c r="AU9" s="8">
        <f t="shared" si="0"/>
        <v>0</v>
      </c>
    </row>
    <row r="10" spans="1:47" s="9" customFormat="1" ht="14.25" customHeight="1">
      <c r="A10" s="3">
        <v>5</v>
      </c>
      <c r="B10" s="4" t="s">
        <v>10</v>
      </c>
      <c r="C10" s="7"/>
      <c r="D10" s="6"/>
      <c r="E10" s="7"/>
      <c r="F10" s="6"/>
      <c r="G10" s="7"/>
      <c r="H10" s="6"/>
      <c r="I10" s="7">
        <v>5</v>
      </c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8">
        <f t="shared" si="0"/>
        <v>0</v>
      </c>
    </row>
    <row r="11" spans="1:47" s="9" customFormat="1" ht="14.25" customHeight="1">
      <c r="A11" s="3">
        <v>6</v>
      </c>
      <c r="B11" s="4" t="s">
        <v>11</v>
      </c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8">
        <f t="shared" si="0"/>
        <v>0</v>
      </c>
    </row>
    <row r="12" spans="1:47" s="9" customFormat="1" ht="14.25" customHeight="1">
      <c r="A12" s="3">
        <v>7</v>
      </c>
      <c r="B12" s="4" t="s">
        <v>12</v>
      </c>
      <c r="C12" s="7">
        <v>20</v>
      </c>
      <c r="D12" s="6"/>
      <c r="E12" s="7"/>
      <c r="F12" s="6"/>
      <c r="G12" s="7">
        <v>24</v>
      </c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8">
        <f t="shared" si="0"/>
        <v>0</v>
      </c>
    </row>
    <row r="13" spans="1:47" s="9" customFormat="1" ht="14.25" customHeight="1">
      <c r="A13" s="3">
        <v>8</v>
      </c>
      <c r="B13" s="4" t="s">
        <v>13</v>
      </c>
      <c r="C13" s="7">
        <f>5+10</f>
        <v>15</v>
      </c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7"/>
      <c r="AP13" s="6"/>
      <c r="AQ13" s="7"/>
      <c r="AR13" s="6"/>
      <c r="AS13" s="7"/>
      <c r="AT13" s="6"/>
      <c r="AU13" s="8">
        <f t="shared" si="0"/>
        <v>0</v>
      </c>
    </row>
    <row r="14" spans="1:47" s="9" customFormat="1" ht="14.25" customHeight="1">
      <c r="A14" s="3">
        <v>1</v>
      </c>
      <c r="B14" s="4" t="s">
        <v>15</v>
      </c>
      <c r="C14" s="7"/>
      <c r="D14" s="6"/>
      <c r="E14" s="7"/>
      <c r="F14" s="6"/>
      <c r="G14" s="7">
        <v>15</v>
      </c>
      <c r="H14" s="6"/>
      <c r="I14" s="7">
        <v>50</v>
      </c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8">
        <f t="shared" si="0"/>
        <v>0</v>
      </c>
    </row>
    <row r="15" s="9" customFormat="1" ht="14.25" customHeight="1">
      <c r="A15" s="11"/>
    </row>
    <row r="16" s="9" customFormat="1" ht="14.25" customHeight="1">
      <c r="A16" s="11"/>
    </row>
    <row r="17" s="9" customFormat="1" ht="14.25" customHeight="1">
      <c r="A17" s="11"/>
    </row>
    <row r="18" s="9" customFormat="1" ht="14.25" customHeight="1">
      <c r="A18" s="11"/>
    </row>
    <row r="19" s="9" customFormat="1" ht="14.25" customHeight="1">
      <c r="A19" s="11"/>
    </row>
    <row r="20" s="9" customFormat="1" ht="14.25" customHeight="1">
      <c r="A20" s="11"/>
    </row>
    <row r="21" s="9" customFormat="1" ht="14.25" customHeight="1">
      <c r="A21" s="11"/>
    </row>
    <row r="22" s="9" customFormat="1" ht="14.25" customHeight="1">
      <c r="A22" s="11"/>
    </row>
    <row r="23" s="9" customFormat="1" ht="14.25" customHeight="1">
      <c r="A23" s="11"/>
    </row>
    <row r="24" s="9" customFormat="1" ht="14.25" customHeight="1">
      <c r="A24" s="11"/>
    </row>
    <row r="25" s="9" customFormat="1" ht="14.25" customHeight="1">
      <c r="A25" s="11"/>
    </row>
    <row r="26" s="9" customFormat="1" ht="14.25" customHeight="1">
      <c r="A26" s="11"/>
    </row>
    <row r="27" s="9" customFormat="1" ht="14.25" customHeight="1">
      <c r="A27" s="11"/>
    </row>
    <row r="28" s="9" customFormat="1" ht="14.25" customHeight="1">
      <c r="A28" s="11"/>
    </row>
    <row r="29" s="9" customFormat="1" ht="14.25" customHeight="1">
      <c r="A29" s="11"/>
    </row>
    <row r="30" s="9" customFormat="1" ht="14.25" customHeight="1">
      <c r="A30" s="11"/>
    </row>
    <row r="31" s="9" customFormat="1" ht="14.25" customHeight="1">
      <c r="A31" s="11"/>
    </row>
    <row r="32" s="9" customFormat="1" ht="14.25" customHeight="1">
      <c r="A32" s="11"/>
    </row>
    <row r="33" s="9" customFormat="1" ht="14.25" customHeight="1">
      <c r="A33" s="11"/>
    </row>
    <row r="34" s="9" customFormat="1" ht="14.25" customHeight="1">
      <c r="A34" s="11"/>
    </row>
    <row r="35" s="9" customFormat="1" ht="14.25" customHeight="1">
      <c r="A35" s="11"/>
    </row>
    <row r="36" s="9" customFormat="1" ht="14.25" customHeight="1">
      <c r="A36" s="11"/>
    </row>
    <row r="37" spans="1:47" s="17" customFormat="1" ht="14.2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="9" customFormat="1" ht="14.25" customHeight="1">
      <c r="A38" s="11"/>
    </row>
    <row r="39" s="9" customFormat="1" ht="14.25" customHeight="1">
      <c r="A39" s="11"/>
    </row>
    <row r="40" s="9" customFormat="1" ht="12.75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  <row r="45" s="9" customFormat="1" ht="12.75">
      <c r="A45" s="11"/>
    </row>
    <row r="46" s="9" customFormat="1" ht="12.75">
      <c r="A46" s="11"/>
    </row>
    <row r="47" s="9" customFormat="1" ht="12.75">
      <c r="A47" s="11"/>
    </row>
    <row r="48" s="9" customFormat="1" ht="12.75">
      <c r="A48" s="11"/>
    </row>
  </sheetData>
  <sheetProtection/>
  <mergeCells count="26">
    <mergeCell ref="O4:P4"/>
    <mergeCell ref="A2:AC2"/>
    <mergeCell ref="C3:AE3"/>
    <mergeCell ref="S4:T4"/>
    <mergeCell ref="U4:V4"/>
    <mergeCell ref="A3:A5"/>
    <mergeCell ref="B3:B5"/>
    <mergeCell ref="C4:D4"/>
    <mergeCell ref="E4:F4"/>
    <mergeCell ref="G4:H4"/>
    <mergeCell ref="AG4:AH4"/>
    <mergeCell ref="AE4:AF4"/>
    <mergeCell ref="W4:X4"/>
    <mergeCell ref="AM4:AN4"/>
    <mergeCell ref="AK4:AL4"/>
    <mergeCell ref="AI4:AJ4"/>
    <mergeCell ref="I4:J4"/>
    <mergeCell ref="K4:L4"/>
    <mergeCell ref="AS4:AT4"/>
    <mergeCell ref="AO4:AP4"/>
    <mergeCell ref="AQ4:AR4"/>
    <mergeCell ref="M4:N4"/>
    <mergeCell ref="AC4:AD4"/>
    <mergeCell ref="Q4:R4"/>
    <mergeCell ref="AA4:AB4"/>
    <mergeCell ref="Y4:Z4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S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1" sqref="D11"/>
    </sheetView>
  </sheetViews>
  <sheetFormatPr defaultColWidth="9.140625" defaultRowHeight="12.75"/>
  <cols>
    <col min="1" max="1" width="3.28125" style="11" customWidth="1"/>
    <col min="2" max="2" width="19.28125" style="9" customWidth="1"/>
    <col min="3" max="3" width="4.421875" style="9" customWidth="1"/>
    <col min="4" max="4" width="9.57421875" style="9" customWidth="1"/>
    <col min="5" max="5" width="4.421875" style="9" customWidth="1"/>
    <col min="6" max="6" width="9.00390625" style="9" customWidth="1"/>
    <col min="7" max="7" width="4.421875" style="9" customWidth="1"/>
    <col min="8" max="8" width="8.28125" style="9" customWidth="1"/>
    <col min="9" max="9" width="6.140625" style="9" customWidth="1"/>
    <col min="10" max="10" width="8.28125" style="9" customWidth="1"/>
    <col min="11" max="11" width="4.8515625" style="9" customWidth="1"/>
    <col min="12" max="12" width="7.7109375" style="9" customWidth="1"/>
    <col min="13" max="13" width="4.8515625" style="9" customWidth="1"/>
    <col min="14" max="14" width="7.7109375" style="9" customWidth="1"/>
    <col min="15" max="15" width="4.00390625" style="9" customWidth="1"/>
    <col min="16" max="16" width="7.00390625" style="9" customWidth="1"/>
    <col min="17" max="17" width="4.00390625" style="9" customWidth="1"/>
    <col min="18" max="18" width="7.00390625" style="9" customWidth="1"/>
    <col min="19" max="19" width="4.7109375" style="9" customWidth="1"/>
    <col min="20" max="20" width="7.28125" style="9" customWidth="1"/>
    <col min="21" max="21" width="4.57421875" style="9" customWidth="1"/>
    <col min="22" max="22" width="8.140625" style="9" customWidth="1"/>
    <col min="23" max="23" width="4.00390625" style="9" customWidth="1"/>
    <col min="24" max="24" width="7.7109375" style="9" customWidth="1"/>
    <col min="25" max="25" width="5.00390625" style="9" customWidth="1"/>
    <col min="26" max="26" width="6.8515625" style="9" customWidth="1"/>
    <col min="27" max="27" width="4.28125" style="9" customWidth="1"/>
    <col min="28" max="28" width="7.28125" style="9" customWidth="1"/>
    <col min="29" max="29" width="4.140625" style="9" customWidth="1"/>
    <col min="30" max="30" width="7.00390625" style="9" customWidth="1"/>
    <col min="31" max="31" width="4.8515625" style="9" customWidth="1"/>
    <col min="32" max="32" width="8.57421875" style="9" customWidth="1"/>
    <col min="33" max="33" width="4.8515625" style="9" customWidth="1"/>
    <col min="34" max="34" width="7.28125" style="9" customWidth="1"/>
    <col min="35" max="35" width="4.421875" style="9" customWidth="1"/>
    <col min="36" max="36" width="7.57421875" style="9" customWidth="1"/>
    <col min="37" max="37" width="4.421875" style="9" customWidth="1"/>
    <col min="38" max="38" width="7.57421875" style="9" customWidth="1"/>
    <col min="39" max="39" width="4.28125" style="9" customWidth="1"/>
    <col min="40" max="40" width="7.28125" style="9" customWidth="1"/>
    <col min="41" max="41" width="4.57421875" style="9" customWidth="1"/>
    <col min="42" max="42" width="8.421875" style="9" customWidth="1"/>
    <col min="43" max="43" width="4.421875" style="9" customWidth="1"/>
    <col min="44" max="44" width="7.28125" style="9" customWidth="1"/>
    <col min="45" max="45" width="4.57421875" style="9" customWidth="1"/>
    <col min="46" max="46" width="7.8515625" style="9" customWidth="1"/>
    <col min="47" max="47" width="4.8515625" style="9" customWidth="1"/>
    <col min="48" max="48" width="9.8515625" style="9" customWidth="1"/>
    <col min="49" max="49" width="4.8515625" style="9" customWidth="1"/>
    <col min="50" max="50" width="9.8515625" style="9" customWidth="1"/>
    <col min="51" max="51" width="4.8515625" style="9" customWidth="1"/>
    <col min="52" max="52" width="9.28125" style="9" customWidth="1"/>
    <col min="53" max="53" width="4.8515625" style="9" customWidth="1"/>
    <col min="54" max="54" width="7.57421875" style="9" customWidth="1"/>
    <col min="55" max="55" width="4.8515625" style="9" customWidth="1"/>
    <col min="56" max="56" width="7.57421875" style="9" customWidth="1"/>
    <col min="57" max="57" width="4.8515625" style="9" customWidth="1"/>
    <col min="58" max="58" width="8.57421875" style="9" customWidth="1"/>
    <col min="59" max="59" width="4.8515625" style="9" customWidth="1"/>
    <col min="60" max="60" width="7.8515625" style="9" customWidth="1"/>
    <col min="61" max="61" width="4.8515625" style="9" customWidth="1"/>
    <col min="62" max="62" width="8.00390625" style="9" customWidth="1"/>
    <col min="63" max="63" width="4.8515625" style="9" customWidth="1"/>
    <col min="64" max="64" width="7.28125" style="9" customWidth="1"/>
    <col min="65" max="65" width="4.8515625" style="9" customWidth="1"/>
    <col min="66" max="66" width="7.28125" style="9" customWidth="1"/>
    <col min="67" max="67" width="4.8515625" style="9" customWidth="1"/>
    <col min="68" max="68" width="7.28125" style="9" customWidth="1"/>
    <col min="69" max="69" width="4.8515625" style="9" customWidth="1"/>
    <col min="70" max="70" width="8.140625" style="9" customWidth="1"/>
    <col min="71" max="71" width="4.8515625" style="9" customWidth="1"/>
    <col min="72" max="72" width="7.7109375" style="9" customWidth="1"/>
    <col min="73" max="73" width="4.8515625" style="9" customWidth="1"/>
    <col min="74" max="74" width="7.421875" style="9" customWidth="1"/>
    <col min="75" max="75" width="4.8515625" style="9" customWidth="1"/>
    <col min="76" max="76" width="8.421875" style="9" customWidth="1"/>
    <col min="77" max="77" width="4.8515625" style="9" customWidth="1"/>
    <col min="78" max="78" width="8.421875" style="9" customWidth="1"/>
    <col min="79" max="79" width="4.8515625" style="9" customWidth="1"/>
    <col min="80" max="80" width="8.421875" style="9" customWidth="1"/>
    <col min="81" max="81" width="4.8515625" style="9" customWidth="1"/>
    <col min="82" max="82" width="8.421875" style="9" customWidth="1"/>
    <col min="83" max="83" width="4.8515625" style="9" customWidth="1"/>
    <col min="84" max="84" width="8.421875" style="9" customWidth="1"/>
    <col min="85" max="85" width="4.57421875" style="9" customWidth="1"/>
    <col min="86" max="86" width="8.421875" style="9" customWidth="1"/>
    <col min="87" max="87" width="4.57421875" style="9" customWidth="1"/>
    <col min="88" max="88" width="8.421875" style="9" customWidth="1"/>
    <col min="89" max="89" width="4.421875" style="9" customWidth="1"/>
    <col min="90" max="90" width="9.00390625" style="9" customWidth="1"/>
    <col min="91" max="91" width="5.00390625" style="9" customWidth="1"/>
    <col min="92" max="92" width="6.8515625" style="9" customWidth="1"/>
    <col min="93" max="93" width="5.00390625" style="9" customWidth="1"/>
    <col min="94" max="94" width="6.8515625" style="9" customWidth="1"/>
    <col min="95" max="95" width="5.00390625" style="9" customWidth="1"/>
    <col min="96" max="96" width="6.8515625" style="9" customWidth="1"/>
    <col min="97" max="97" width="5.00390625" style="9" customWidth="1"/>
    <col min="98" max="98" width="6.8515625" style="9" customWidth="1"/>
    <col min="99" max="99" width="5.00390625" style="9" customWidth="1"/>
    <col min="100" max="100" width="6.8515625" style="9" customWidth="1"/>
    <col min="101" max="101" width="5.00390625" style="9" customWidth="1"/>
    <col min="102" max="102" width="6.8515625" style="9" customWidth="1"/>
    <col min="103" max="103" width="5.00390625" style="9" customWidth="1"/>
    <col min="104" max="104" width="6.8515625" style="9" customWidth="1"/>
    <col min="105" max="105" width="5.00390625" style="9" customWidth="1"/>
    <col min="106" max="106" width="6.8515625" style="9" customWidth="1"/>
    <col min="107" max="107" width="5.00390625" style="9" customWidth="1"/>
    <col min="108" max="108" width="6.8515625" style="9" customWidth="1"/>
    <col min="109" max="109" width="5.00390625" style="9" customWidth="1"/>
    <col min="110" max="110" width="6.8515625" style="9" customWidth="1"/>
    <col min="111" max="111" width="5.00390625" style="9" customWidth="1"/>
    <col min="112" max="112" width="6.8515625" style="9" customWidth="1"/>
    <col min="113" max="113" width="5.00390625" style="9" customWidth="1"/>
    <col min="114" max="114" width="6.8515625" style="9" customWidth="1"/>
    <col min="115" max="115" width="5.00390625" style="9" customWidth="1"/>
    <col min="116" max="116" width="6.8515625" style="9" customWidth="1"/>
    <col min="117" max="117" width="5.00390625" style="9" customWidth="1"/>
    <col min="118" max="118" width="6.8515625" style="9" customWidth="1"/>
    <col min="119" max="119" width="5.00390625" style="9" customWidth="1"/>
    <col min="120" max="120" width="6.8515625" style="9" customWidth="1"/>
    <col min="121" max="121" width="5.00390625" style="9" customWidth="1"/>
    <col min="122" max="122" width="6.8515625" style="9" customWidth="1"/>
    <col min="123" max="123" width="9.28125" style="9" customWidth="1"/>
  </cols>
  <sheetData>
    <row r="1" spans="1:94" s="9" customFormat="1" ht="12.75">
      <c r="A1" s="11"/>
      <c r="Z1" s="9" t="s">
        <v>279</v>
      </c>
      <c r="CN1" s="9" t="s">
        <v>279</v>
      </c>
      <c r="CP1" s="9" t="s">
        <v>279</v>
      </c>
    </row>
    <row r="2" spans="1:123" s="9" customFormat="1" ht="16.5" customHeight="1">
      <c r="A2" s="37" t="s">
        <v>364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2"/>
    </row>
    <row r="3" spans="1:123" s="9" customFormat="1" ht="12.75" customHeight="1">
      <c r="A3" s="41" t="s">
        <v>0</v>
      </c>
      <c r="B3" s="42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13"/>
      <c r="N3" s="1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6"/>
    </row>
    <row r="4" spans="1:123" s="9" customFormat="1" ht="57.75" customHeight="1">
      <c r="A4" s="41"/>
      <c r="B4" s="42"/>
      <c r="C4" s="34" t="s">
        <v>259</v>
      </c>
      <c r="D4" s="34"/>
      <c r="E4" s="34" t="s">
        <v>260</v>
      </c>
      <c r="F4" s="34"/>
      <c r="G4" s="34" t="s">
        <v>261</v>
      </c>
      <c r="H4" s="34"/>
      <c r="I4" s="34" t="s">
        <v>262</v>
      </c>
      <c r="J4" s="34"/>
      <c r="K4" s="34" t="s">
        <v>263</v>
      </c>
      <c r="L4" s="34"/>
      <c r="M4" s="34" t="s">
        <v>625</v>
      </c>
      <c r="N4" s="34"/>
      <c r="O4" s="34" t="s">
        <v>264</v>
      </c>
      <c r="P4" s="34"/>
      <c r="Q4" s="34" t="s">
        <v>661</v>
      </c>
      <c r="R4" s="34"/>
      <c r="S4" s="34" t="s">
        <v>503</v>
      </c>
      <c r="T4" s="34"/>
      <c r="U4" s="34" t="s">
        <v>265</v>
      </c>
      <c r="V4" s="34"/>
      <c r="W4" s="34" t="s">
        <v>266</v>
      </c>
      <c r="X4" s="34"/>
      <c r="Y4" s="34" t="s">
        <v>267</v>
      </c>
      <c r="Z4" s="34"/>
      <c r="AA4" s="34" t="s">
        <v>268</v>
      </c>
      <c r="AB4" s="34"/>
      <c r="AC4" s="34" t="s">
        <v>660</v>
      </c>
      <c r="AD4" s="34"/>
      <c r="AE4" s="34" t="s">
        <v>269</v>
      </c>
      <c r="AF4" s="34"/>
      <c r="AG4" s="34" t="s">
        <v>270</v>
      </c>
      <c r="AH4" s="34"/>
      <c r="AI4" s="34" t="s">
        <v>271</v>
      </c>
      <c r="AJ4" s="34"/>
      <c r="AK4" s="34" t="s">
        <v>656</v>
      </c>
      <c r="AL4" s="34"/>
      <c r="AM4" s="34" t="s">
        <v>273</v>
      </c>
      <c r="AN4" s="34"/>
      <c r="AO4" s="34" t="s">
        <v>274</v>
      </c>
      <c r="AP4" s="34"/>
      <c r="AQ4" s="34" t="s">
        <v>275</v>
      </c>
      <c r="AR4" s="34"/>
      <c r="AS4" s="34" t="s">
        <v>277</v>
      </c>
      <c r="AT4" s="34"/>
      <c r="AU4" s="34" t="s">
        <v>278</v>
      </c>
      <c r="AV4" s="34"/>
      <c r="AW4" s="34" t="s">
        <v>682</v>
      </c>
      <c r="AX4" s="34"/>
      <c r="AY4" s="34" t="s">
        <v>55</v>
      </c>
      <c r="AZ4" s="34"/>
      <c r="BA4" s="34" t="s">
        <v>628</v>
      </c>
      <c r="BB4" s="34"/>
      <c r="BC4" s="34" t="s">
        <v>34</v>
      </c>
      <c r="BD4" s="34"/>
      <c r="BE4" s="34" t="s">
        <v>35</v>
      </c>
      <c r="BF4" s="34"/>
      <c r="BG4" s="34" t="s">
        <v>36</v>
      </c>
      <c r="BH4" s="34"/>
      <c r="BI4" s="34" t="s">
        <v>37</v>
      </c>
      <c r="BJ4" s="34"/>
      <c r="BK4" s="34" t="s">
        <v>38</v>
      </c>
      <c r="BL4" s="34"/>
      <c r="BM4" s="34" t="s">
        <v>598</v>
      </c>
      <c r="BN4" s="34"/>
      <c r="BO4" s="34" t="s">
        <v>671</v>
      </c>
      <c r="BP4" s="34"/>
      <c r="BQ4" s="34" t="s">
        <v>493</v>
      </c>
      <c r="BR4" s="34"/>
      <c r="BS4" s="34" t="s">
        <v>492</v>
      </c>
      <c r="BT4" s="34"/>
      <c r="BU4" s="34" t="s">
        <v>87</v>
      </c>
      <c r="BV4" s="34"/>
      <c r="BW4" s="34" t="s">
        <v>99</v>
      </c>
      <c r="BX4" s="34"/>
      <c r="BY4" s="34" t="s">
        <v>365</v>
      </c>
      <c r="BZ4" s="34"/>
      <c r="CA4" s="34" t="s">
        <v>378</v>
      </c>
      <c r="CB4" s="34"/>
      <c r="CC4" s="34" t="s">
        <v>652</v>
      </c>
      <c r="CD4" s="34"/>
      <c r="CE4" s="34" t="s">
        <v>379</v>
      </c>
      <c r="CF4" s="34"/>
      <c r="CG4" s="34" t="s">
        <v>504</v>
      </c>
      <c r="CH4" s="34"/>
      <c r="CI4" s="34" t="s">
        <v>405</v>
      </c>
      <c r="CJ4" s="34"/>
      <c r="CK4" s="34" t="s">
        <v>417</v>
      </c>
      <c r="CL4" s="34"/>
      <c r="CM4" s="34" t="s">
        <v>520</v>
      </c>
      <c r="CN4" s="34"/>
      <c r="CO4" s="34" t="s">
        <v>690</v>
      </c>
      <c r="CP4" s="34"/>
      <c r="CQ4" s="34" t="s">
        <v>418</v>
      </c>
      <c r="CR4" s="34"/>
      <c r="CS4" s="34" t="s">
        <v>623</v>
      </c>
      <c r="CT4" s="34"/>
      <c r="CU4" s="34" t="s">
        <v>624</v>
      </c>
      <c r="CV4" s="34"/>
      <c r="CW4" s="34" t="s">
        <v>626</v>
      </c>
      <c r="CX4" s="34"/>
      <c r="CY4" s="34" t="s">
        <v>634</v>
      </c>
      <c r="CZ4" s="34"/>
      <c r="DA4" s="34" t="s">
        <v>659</v>
      </c>
      <c r="DB4" s="34"/>
      <c r="DC4" s="34" t="s">
        <v>480</v>
      </c>
      <c r="DD4" s="34"/>
      <c r="DE4" s="34" t="s">
        <v>662</v>
      </c>
      <c r="DF4" s="34"/>
      <c r="DG4" s="34" t="s">
        <v>691</v>
      </c>
      <c r="DH4" s="34"/>
      <c r="DI4" s="34" t="s">
        <v>692</v>
      </c>
      <c r="DJ4" s="34"/>
      <c r="DK4" s="34" t="s">
        <v>721</v>
      </c>
      <c r="DL4" s="34"/>
      <c r="DM4" s="34" t="s">
        <v>722</v>
      </c>
      <c r="DN4" s="34"/>
      <c r="DO4" s="34"/>
      <c r="DP4" s="34"/>
      <c r="DQ4" s="34"/>
      <c r="DR4" s="34"/>
      <c r="DS4" s="1" t="s">
        <v>31</v>
      </c>
    </row>
    <row r="5" spans="1:123" s="9" customFormat="1" ht="11.2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1" t="s">
        <v>5</v>
      </c>
    </row>
    <row r="6" spans="1:123" s="9" customFormat="1" ht="14.25" customHeight="1">
      <c r="A6" s="3">
        <v>1</v>
      </c>
      <c r="B6" s="4" t="s">
        <v>15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7"/>
      <c r="BT6" s="6"/>
      <c r="BU6" s="5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5"/>
      <c r="CL6" s="6"/>
      <c r="CM6" s="7"/>
      <c r="CN6" s="6"/>
      <c r="CO6" s="7"/>
      <c r="CP6" s="6"/>
      <c r="CQ6" s="7"/>
      <c r="CR6" s="6"/>
      <c r="CS6" s="7"/>
      <c r="CT6" s="6"/>
      <c r="CU6" s="7"/>
      <c r="CV6" s="6"/>
      <c r="CW6" s="7"/>
      <c r="CX6" s="6"/>
      <c r="CY6" s="7"/>
      <c r="CZ6" s="6"/>
      <c r="DA6" s="7"/>
      <c r="DB6" s="6"/>
      <c r="DC6" s="7"/>
      <c r="DD6" s="6"/>
      <c r="DE6" s="7"/>
      <c r="DF6" s="6"/>
      <c r="DG6" s="7"/>
      <c r="DH6" s="6"/>
      <c r="DI6" s="7"/>
      <c r="DJ6" s="6"/>
      <c r="DK6" s="7"/>
      <c r="DL6" s="6"/>
      <c r="DM6" s="7"/>
      <c r="DN6" s="6"/>
      <c r="DO6" s="7"/>
      <c r="DP6" s="6"/>
      <c r="DQ6" s="7"/>
      <c r="DR6" s="6"/>
      <c r="DS6" s="8">
        <f>D6+F6+H6+J6+L6+P6+T6+V6+X6+Z6+AB6+AD6+AF6+AH6+AJ6+AN6+AP6+AR6+AT6+AV6+AZ6+BD6+BF6+BH6+BJ6+BL6+BR6+BT6+BV6+BX6</f>
        <v>0</v>
      </c>
    </row>
    <row r="7" s="9" customFormat="1" ht="14.25" customHeight="1"/>
    <row r="8" s="9" customFormat="1" ht="14.25" customHeight="1"/>
    <row r="9" s="9" customFormat="1" ht="14.25" customHeight="1"/>
    <row r="10" s="9" customFormat="1" ht="14.25" customHeight="1"/>
    <row r="11" spans="1:123" s="9" customFormat="1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</row>
    <row r="12" s="9" customFormat="1" ht="14.25" customHeight="1"/>
    <row r="13" s="9" customFormat="1" ht="14.25" customHeight="1"/>
    <row r="14" s="9" customFormat="1" ht="14.25" customHeight="1"/>
    <row r="15" s="9" customFormat="1" ht="14.25" customHeight="1"/>
    <row r="16" s="9" customFormat="1" ht="14.25" customHeight="1"/>
    <row r="17" s="9" customFormat="1" ht="14.25" customHeight="1">
      <c r="A17" s="11"/>
    </row>
    <row r="18" s="9" customFormat="1" ht="14.25" customHeight="1">
      <c r="A18" s="11"/>
    </row>
    <row r="19" s="9" customFormat="1" ht="14.25" customHeight="1">
      <c r="A19" s="11"/>
    </row>
    <row r="20" s="9" customFormat="1" ht="14.25" customHeight="1">
      <c r="A20" s="11"/>
    </row>
    <row r="21" s="9" customFormat="1" ht="14.25" customHeight="1">
      <c r="A21" s="11"/>
    </row>
    <row r="22" s="9" customFormat="1" ht="14.25" customHeight="1">
      <c r="A22" s="11"/>
    </row>
    <row r="23" s="9" customFormat="1" ht="14.25" customHeight="1">
      <c r="A23" s="11"/>
    </row>
    <row r="24" s="9" customFormat="1" ht="14.25" customHeight="1">
      <c r="A24" s="11"/>
    </row>
    <row r="25" s="9" customFormat="1" ht="14.25" customHeight="1">
      <c r="A25" s="11"/>
    </row>
    <row r="26" s="9" customFormat="1" ht="14.25" customHeight="1">
      <c r="A26" s="11"/>
    </row>
    <row r="27" s="9" customFormat="1" ht="14.25" customHeight="1">
      <c r="A27" s="11"/>
    </row>
    <row r="28" s="9" customFormat="1" ht="14.25" customHeight="1">
      <c r="A28" s="11"/>
    </row>
    <row r="29" s="9" customFormat="1" ht="14.25" customHeight="1">
      <c r="A29" s="11"/>
    </row>
    <row r="30" s="9" customFormat="1" ht="14.25" customHeight="1">
      <c r="A30" s="11"/>
    </row>
    <row r="31" s="9" customFormat="1" ht="14.25" customHeight="1">
      <c r="A31" s="11"/>
    </row>
    <row r="32" s="9" customFormat="1" ht="14.25" customHeight="1">
      <c r="A32" s="11"/>
    </row>
    <row r="33" s="9" customFormat="1" ht="14.25" customHeight="1">
      <c r="A33" s="11"/>
    </row>
    <row r="34" s="9" customFormat="1" ht="14.25" customHeight="1">
      <c r="A34" s="11"/>
    </row>
    <row r="35" s="9" customFormat="1" ht="14.25" customHeight="1">
      <c r="A35" s="11"/>
    </row>
    <row r="36" s="9" customFormat="1" ht="14.25" customHeight="1">
      <c r="A36" s="11"/>
    </row>
    <row r="37" spans="1:123" s="10" customFormat="1" ht="14.2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</row>
    <row r="38" s="9" customFormat="1" ht="12.75">
      <c r="A38" s="11"/>
    </row>
    <row r="39" s="9" customFormat="1" ht="12.75">
      <c r="A39" s="11"/>
    </row>
    <row r="40" s="9" customFormat="1" ht="12.75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  <row r="45" s="9" customFormat="1" ht="12.75">
      <c r="A45" s="11"/>
    </row>
    <row r="46" s="9" customFormat="1" ht="12.75">
      <c r="A46" s="11"/>
    </row>
    <row r="47" s="9" customFormat="1" ht="12.75">
      <c r="A47" s="11"/>
    </row>
    <row r="48" s="9" customFormat="1" ht="12.75">
      <c r="A48" s="11"/>
    </row>
  </sheetData>
  <sheetProtection/>
  <mergeCells count="65">
    <mergeCell ref="BQ4:BR4"/>
    <mergeCell ref="BM4:BN4"/>
    <mergeCell ref="AU4:AV4"/>
    <mergeCell ref="AK4:AL4"/>
    <mergeCell ref="DG4:DH4"/>
    <mergeCell ref="DI4:DJ4"/>
    <mergeCell ref="CM4:CN4"/>
    <mergeCell ref="CK4:CL4"/>
    <mergeCell ref="CW4:CX4"/>
    <mergeCell ref="CQ4:CR4"/>
    <mergeCell ref="BU4:BV4"/>
    <mergeCell ref="BO4:BP4"/>
    <mergeCell ref="A2:AB2"/>
    <mergeCell ref="W4:X4"/>
    <mergeCell ref="A3:A5"/>
    <mergeCell ref="B3:B5"/>
    <mergeCell ref="C3:L3"/>
    <mergeCell ref="O3:DS3"/>
    <mergeCell ref="C4:D4"/>
    <mergeCell ref="Y4:Z4"/>
    <mergeCell ref="AE4:AF4"/>
    <mergeCell ref="E4:F4"/>
    <mergeCell ref="M4:N4"/>
    <mergeCell ref="G4:H4"/>
    <mergeCell ref="I4:J4"/>
    <mergeCell ref="K4:L4"/>
    <mergeCell ref="AA4:AB4"/>
    <mergeCell ref="BS4:BT4"/>
    <mergeCell ref="O4:P4"/>
    <mergeCell ref="AM4:AN4"/>
    <mergeCell ref="AQ4:AR4"/>
    <mergeCell ref="Q4:R4"/>
    <mergeCell ref="S4:T4"/>
    <mergeCell ref="U4:V4"/>
    <mergeCell ref="AI4:AJ4"/>
    <mergeCell ref="AC4:AD4"/>
    <mergeCell ref="AG4:AH4"/>
    <mergeCell ref="AS4:AT4"/>
    <mergeCell ref="AY4:AZ4"/>
    <mergeCell ref="BK4:BL4"/>
    <mergeCell ref="BC4:BD4"/>
    <mergeCell ref="BG4:BH4"/>
    <mergeCell ref="BI4:BJ4"/>
    <mergeCell ref="AW4:AX4"/>
    <mergeCell ref="BE4:BF4"/>
    <mergeCell ref="AO4:AP4"/>
    <mergeCell ref="CY4:CZ4"/>
    <mergeCell ref="BA4:BB4"/>
    <mergeCell ref="CS4:CT4"/>
    <mergeCell ref="BW4:BX4"/>
    <mergeCell ref="CG4:CH4"/>
    <mergeCell ref="CI4:CJ4"/>
    <mergeCell ref="BY4:BZ4"/>
    <mergeCell ref="CA4:CB4"/>
    <mergeCell ref="CC4:CD4"/>
    <mergeCell ref="DQ4:DR4"/>
    <mergeCell ref="DK4:DL4"/>
    <mergeCell ref="DM4:DN4"/>
    <mergeCell ref="DO4:DP4"/>
    <mergeCell ref="DC4:DD4"/>
    <mergeCell ref="CE4:CF4"/>
    <mergeCell ref="DE4:DF4"/>
    <mergeCell ref="DA4:DB4"/>
    <mergeCell ref="CU4:CV4"/>
    <mergeCell ref="CO4:CP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E48"/>
  <sheetViews>
    <sheetView zoomScalePageLayoutView="0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1" sqref="G21"/>
    </sheetView>
  </sheetViews>
  <sheetFormatPr defaultColWidth="9.140625" defaultRowHeight="12.75"/>
  <cols>
    <col min="1" max="1" width="3.28125" style="11" customWidth="1"/>
    <col min="2" max="2" width="19.28125" style="9" customWidth="1"/>
    <col min="3" max="3" width="4.421875" style="9" customWidth="1"/>
    <col min="4" max="4" width="7.7109375" style="9" customWidth="1"/>
    <col min="5" max="5" width="4.421875" style="9" customWidth="1"/>
    <col min="6" max="6" width="7.00390625" style="9" customWidth="1"/>
    <col min="7" max="7" width="4.421875" style="9" customWidth="1"/>
    <col min="8" max="8" width="7.00390625" style="9" customWidth="1"/>
    <col min="9" max="9" width="4.8515625" style="9" customWidth="1"/>
    <col min="10" max="10" width="7.00390625" style="9" customWidth="1"/>
    <col min="11" max="11" width="4.421875" style="9" customWidth="1"/>
    <col min="12" max="12" width="7.421875" style="9" customWidth="1"/>
    <col min="13" max="13" width="4.421875" style="9" customWidth="1"/>
    <col min="14" max="14" width="7.140625" style="9" customWidth="1"/>
    <col min="15" max="15" width="4.57421875" style="9" customWidth="1"/>
    <col min="16" max="16" width="9.140625" style="9" customWidth="1"/>
    <col min="17" max="17" width="4.57421875" style="9" customWidth="1"/>
    <col min="18" max="18" width="6.7109375" style="9" customWidth="1"/>
    <col min="19" max="19" width="4.8515625" style="9" customWidth="1"/>
    <col min="20" max="20" width="6.57421875" style="9" customWidth="1"/>
    <col min="21" max="21" width="4.28125" style="9" customWidth="1"/>
    <col min="22" max="22" width="6.7109375" style="9" customWidth="1"/>
    <col min="23" max="23" width="5.57421875" style="9" customWidth="1"/>
    <col min="24" max="24" width="7.28125" style="9" customWidth="1"/>
    <col min="25" max="25" width="4.00390625" style="9" customWidth="1"/>
    <col min="26" max="26" width="6.57421875" style="9" customWidth="1"/>
    <col min="27" max="27" width="4.7109375" style="9" customWidth="1"/>
    <col min="28" max="28" width="6.7109375" style="9" customWidth="1"/>
    <col min="29" max="29" width="4.7109375" style="9" customWidth="1"/>
    <col min="30" max="30" width="7.140625" style="9" customWidth="1"/>
    <col min="31" max="31" width="4.28125" style="9" customWidth="1"/>
    <col min="32" max="32" width="7.28125" style="9" customWidth="1"/>
    <col min="33" max="33" width="4.421875" style="9" customWidth="1"/>
    <col min="34" max="34" width="6.421875" style="9" customWidth="1"/>
    <col min="35" max="35" width="4.8515625" style="9" customWidth="1"/>
    <col min="36" max="36" width="8.57421875" style="9" customWidth="1"/>
    <col min="37" max="37" width="4.8515625" style="9" customWidth="1"/>
    <col min="38" max="38" width="8.57421875" style="9" customWidth="1"/>
    <col min="39" max="39" width="4.8515625" style="9" customWidth="1"/>
    <col min="40" max="40" width="8.57421875" style="9" customWidth="1"/>
    <col min="41" max="41" width="4.8515625" style="9" customWidth="1"/>
    <col min="42" max="42" width="6.8515625" style="9" customWidth="1"/>
    <col min="43" max="43" width="4.8515625" style="9" customWidth="1"/>
    <col min="44" max="44" width="6.8515625" style="9" customWidth="1"/>
    <col min="45" max="45" width="4.8515625" style="9" customWidth="1"/>
    <col min="46" max="46" width="6.8515625" style="9" customWidth="1"/>
    <col min="47" max="47" width="4.8515625" style="9" customWidth="1"/>
    <col min="48" max="48" width="6.8515625" style="9" customWidth="1"/>
    <col min="49" max="49" width="4.8515625" style="9" customWidth="1"/>
    <col min="50" max="50" width="6.8515625" style="9" customWidth="1"/>
    <col min="51" max="51" width="4.8515625" style="9" customWidth="1"/>
    <col min="52" max="52" width="6.8515625" style="9" customWidth="1"/>
    <col min="53" max="53" width="4.8515625" style="9" customWidth="1"/>
    <col min="54" max="54" width="6.8515625" style="9" customWidth="1"/>
    <col min="55" max="55" width="4.8515625" style="9" customWidth="1"/>
    <col min="56" max="56" width="6.8515625" style="9" customWidth="1"/>
    <col min="57" max="57" width="4.8515625" style="9" customWidth="1"/>
    <col min="58" max="58" width="6.8515625" style="9" customWidth="1"/>
    <col min="59" max="59" width="4.8515625" style="9" customWidth="1"/>
    <col min="60" max="60" width="6.8515625" style="9" customWidth="1"/>
    <col min="61" max="61" width="4.8515625" style="9" customWidth="1"/>
    <col min="62" max="62" width="6.8515625" style="9" customWidth="1"/>
    <col min="63" max="63" width="4.8515625" style="9" customWidth="1"/>
    <col min="64" max="64" width="6.8515625" style="9" customWidth="1"/>
    <col min="65" max="65" width="4.8515625" style="9" customWidth="1"/>
    <col min="66" max="66" width="6.8515625" style="9" customWidth="1"/>
    <col min="67" max="67" width="4.8515625" style="9" customWidth="1"/>
    <col min="68" max="68" width="6.8515625" style="9" customWidth="1"/>
    <col min="69" max="69" width="4.8515625" style="9" customWidth="1"/>
    <col min="70" max="70" width="6.8515625" style="9" customWidth="1"/>
    <col min="71" max="71" width="4.8515625" style="9" customWidth="1"/>
    <col min="72" max="72" width="6.8515625" style="9" customWidth="1"/>
    <col min="73" max="73" width="4.8515625" style="9" customWidth="1"/>
    <col min="74" max="74" width="6.8515625" style="9" customWidth="1"/>
    <col min="75" max="75" width="4.8515625" style="9" customWidth="1"/>
    <col min="76" max="76" width="6.8515625" style="9" customWidth="1"/>
    <col min="77" max="77" width="4.8515625" style="9" customWidth="1"/>
    <col min="78" max="78" width="6.8515625" style="9" customWidth="1"/>
    <col min="79" max="79" width="4.8515625" style="9" customWidth="1"/>
    <col min="80" max="80" width="6.8515625" style="9" customWidth="1"/>
    <col min="81" max="81" width="4.8515625" style="9" customWidth="1"/>
    <col min="82" max="82" width="6.8515625" style="9" customWidth="1"/>
    <col min="83" max="83" width="4.8515625" style="9" customWidth="1"/>
    <col min="84" max="84" width="6.8515625" style="9" customWidth="1"/>
    <col min="85" max="85" width="4.8515625" style="9" customWidth="1"/>
    <col min="86" max="86" width="6.8515625" style="9" customWidth="1"/>
    <col min="87" max="87" width="4.8515625" style="9" customWidth="1"/>
    <col min="88" max="88" width="6.8515625" style="9" customWidth="1"/>
    <col min="89" max="89" width="4.421875" style="9" customWidth="1"/>
    <col min="90" max="90" width="6.421875" style="9" customWidth="1"/>
    <col min="91" max="91" width="4.8515625" style="9" customWidth="1"/>
    <col min="92" max="92" width="6.8515625" style="9" customWidth="1"/>
    <col min="93" max="93" width="4.8515625" style="9" customWidth="1"/>
    <col min="94" max="94" width="6.8515625" style="9" customWidth="1"/>
    <col min="95" max="95" width="4.8515625" style="9" customWidth="1"/>
    <col min="96" max="96" width="6.8515625" style="9" customWidth="1"/>
    <col min="97" max="97" width="4.8515625" style="9" customWidth="1"/>
    <col min="98" max="98" width="6.8515625" style="9" customWidth="1"/>
    <col min="99" max="99" width="4.8515625" style="9" customWidth="1"/>
    <col min="100" max="100" width="6.8515625" style="9" customWidth="1"/>
    <col min="101" max="101" width="4.8515625" style="9" customWidth="1"/>
    <col min="102" max="102" width="6.8515625" style="9" customWidth="1"/>
    <col min="103" max="103" width="4.8515625" style="9" customWidth="1"/>
    <col min="104" max="104" width="6.8515625" style="9" customWidth="1"/>
    <col min="105" max="105" width="4.8515625" style="9" customWidth="1"/>
    <col min="106" max="106" width="6.8515625" style="9" customWidth="1"/>
    <col min="107" max="107" width="4.8515625" style="9" customWidth="1"/>
    <col min="108" max="108" width="6.8515625" style="9" customWidth="1"/>
    <col min="109" max="109" width="10.57421875" style="9" customWidth="1"/>
  </cols>
  <sheetData>
    <row r="1" spans="1:4" s="9" customFormat="1" ht="18.75" customHeight="1">
      <c r="A1" s="11"/>
      <c r="D1" s="9" t="s">
        <v>147</v>
      </c>
    </row>
    <row r="2" spans="1:109" s="9" customFormat="1" ht="15" customHeight="1">
      <c r="A2" s="50" t="s">
        <v>363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45"/>
    </row>
    <row r="3" spans="1:109" s="9" customFormat="1" ht="13.5" customHeight="1">
      <c r="A3" s="41" t="s">
        <v>0</v>
      </c>
      <c r="B3" s="42" t="s">
        <v>1</v>
      </c>
      <c r="C3" s="44" t="s">
        <v>149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6"/>
    </row>
    <row r="4" spans="1:109" s="9" customFormat="1" ht="44.25" customHeight="1">
      <c r="A4" s="41"/>
      <c r="B4" s="42"/>
      <c r="C4" s="34" t="s">
        <v>152</v>
      </c>
      <c r="D4" s="34"/>
      <c r="E4" s="34" t="s">
        <v>153</v>
      </c>
      <c r="F4" s="34"/>
      <c r="G4" s="34" t="s">
        <v>579</v>
      </c>
      <c r="H4" s="34"/>
      <c r="I4" s="34" t="s">
        <v>165</v>
      </c>
      <c r="J4" s="34"/>
      <c r="K4" s="34" t="s">
        <v>499</v>
      </c>
      <c r="L4" s="34"/>
      <c r="M4" s="34" t="s">
        <v>168</v>
      </c>
      <c r="N4" s="34"/>
      <c r="O4" s="34" t="s">
        <v>169</v>
      </c>
      <c r="P4" s="34"/>
      <c r="Q4" s="34" t="s">
        <v>171</v>
      </c>
      <c r="R4" s="34"/>
      <c r="S4" s="34" t="s">
        <v>173</v>
      </c>
      <c r="T4" s="34"/>
      <c r="U4" s="34" t="s">
        <v>174</v>
      </c>
      <c r="V4" s="34"/>
      <c r="W4" s="34" t="s">
        <v>175</v>
      </c>
      <c r="X4" s="34"/>
      <c r="Y4" s="34" t="s">
        <v>177</v>
      </c>
      <c r="Z4" s="34"/>
      <c r="AA4" s="35" t="s">
        <v>179</v>
      </c>
      <c r="AB4" s="36"/>
      <c r="AC4" s="34" t="s">
        <v>183</v>
      </c>
      <c r="AD4" s="34"/>
      <c r="AE4" s="34" t="s">
        <v>408</v>
      </c>
      <c r="AF4" s="34"/>
      <c r="AG4" s="34" t="s">
        <v>216</v>
      </c>
      <c r="AH4" s="34"/>
      <c r="AI4" s="34" t="s">
        <v>620</v>
      </c>
      <c r="AJ4" s="34"/>
      <c r="AK4" s="34" t="s">
        <v>621</v>
      </c>
      <c r="AL4" s="34"/>
      <c r="AM4" s="34" t="s">
        <v>622</v>
      </c>
      <c r="AN4" s="34"/>
      <c r="AO4" s="34" t="s">
        <v>409</v>
      </c>
      <c r="AP4" s="34"/>
      <c r="AQ4" s="34" t="s">
        <v>416</v>
      </c>
      <c r="AR4" s="34"/>
      <c r="AS4" s="34" t="s">
        <v>546</v>
      </c>
      <c r="AT4" s="34"/>
      <c r="AU4" s="34" t="s">
        <v>419</v>
      </c>
      <c r="AV4" s="34"/>
      <c r="AW4" s="34" t="s">
        <v>460</v>
      </c>
      <c r="AX4" s="34"/>
      <c r="AY4" s="34" t="s">
        <v>693</v>
      </c>
      <c r="AZ4" s="34"/>
      <c r="BA4" s="34" t="s">
        <v>491</v>
      </c>
      <c r="BB4" s="34"/>
      <c r="BC4" s="34" t="s">
        <v>543</v>
      </c>
      <c r="BD4" s="34"/>
      <c r="BE4" s="34" t="s">
        <v>556</v>
      </c>
      <c r="BF4" s="34"/>
      <c r="BG4" s="34" t="s">
        <v>557</v>
      </c>
      <c r="BH4" s="34"/>
      <c r="BI4" s="34" t="s">
        <v>558</v>
      </c>
      <c r="BJ4" s="34"/>
      <c r="BK4" s="34" t="s">
        <v>580</v>
      </c>
      <c r="BL4" s="34"/>
      <c r="BM4" s="34" t="s">
        <v>581</v>
      </c>
      <c r="BN4" s="34"/>
      <c r="BO4" s="34" t="s">
        <v>594</v>
      </c>
      <c r="BP4" s="34"/>
      <c r="BQ4" s="34" t="s">
        <v>595</v>
      </c>
      <c r="BR4" s="34"/>
      <c r="BS4" s="34" t="s">
        <v>596</v>
      </c>
      <c r="BT4" s="34"/>
      <c r="BU4" s="34" t="s">
        <v>597</v>
      </c>
      <c r="BV4" s="34"/>
      <c r="BW4" s="34" t="s">
        <v>601</v>
      </c>
      <c r="BX4" s="34"/>
      <c r="BY4" s="34" t="s">
        <v>609</v>
      </c>
      <c r="BZ4" s="34"/>
      <c r="CA4" s="34" t="s">
        <v>615</v>
      </c>
      <c r="CB4" s="34"/>
      <c r="CC4" s="34" t="s">
        <v>683</v>
      </c>
      <c r="CD4" s="34"/>
      <c r="CE4" s="34" t="s">
        <v>666</v>
      </c>
      <c r="CF4" s="34"/>
      <c r="CG4" s="34" t="s">
        <v>667</v>
      </c>
      <c r="CH4" s="34"/>
      <c r="CI4" s="34" t="s">
        <v>668</v>
      </c>
      <c r="CJ4" s="34"/>
      <c r="CK4" s="34" t="s">
        <v>703</v>
      </c>
      <c r="CL4" s="34"/>
      <c r="CM4" s="34" t="s">
        <v>704</v>
      </c>
      <c r="CN4" s="34"/>
      <c r="CO4" s="34" t="s">
        <v>705</v>
      </c>
      <c r="CP4" s="34"/>
      <c r="CQ4" s="34" t="s">
        <v>718</v>
      </c>
      <c r="CR4" s="34"/>
      <c r="CS4" s="34" t="s">
        <v>719</v>
      </c>
      <c r="CT4" s="34"/>
      <c r="CU4" s="34" t="s">
        <v>720</v>
      </c>
      <c r="CV4" s="34"/>
      <c r="CW4" s="34"/>
      <c r="CX4" s="34"/>
      <c r="CY4" s="34"/>
      <c r="CZ4" s="34"/>
      <c r="DA4" s="34"/>
      <c r="DB4" s="34"/>
      <c r="DC4" s="34"/>
      <c r="DD4" s="34"/>
      <c r="DE4" s="1" t="s">
        <v>2</v>
      </c>
    </row>
    <row r="5" spans="1:109" s="9" customFormat="1" ht="1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1" t="s">
        <v>5</v>
      </c>
    </row>
    <row r="6" spans="1:109" s="9" customFormat="1" ht="11.25" customHeight="1">
      <c r="A6" s="3">
        <v>1</v>
      </c>
      <c r="B6" s="4" t="s">
        <v>6</v>
      </c>
      <c r="C6" s="5"/>
      <c r="D6" s="6"/>
      <c r="E6" s="5"/>
      <c r="F6" s="6"/>
      <c r="G6" s="5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5"/>
      <c r="AJ6" s="6"/>
      <c r="AK6" s="5"/>
      <c r="AL6" s="6"/>
      <c r="AM6" s="5"/>
      <c r="AN6" s="6"/>
      <c r="AO6" s="5"/>
      <c r="AP6" s="6"/>
      <c r="AQ6" s="5"/>
      <c r="AR6" s="6"/>
      <c r="AS6" s="5"/>
      <c r="AT6" s="6"/>
      <c r="AU6" s="5"/>
      <c r="AV6" s="6"/>
      <c r="AW6" s="5"/>
      <c r="AX6" s="6"/>
      <c r="AY6" s="5"/>
      <c r="AZ6" s="6"/>
      <c r="BA6" s="5"/>
      <c r="BB6" s="6"/>
      <c r="BC6" s="5"/>
      <c r="BD6" s="6"/>
      <c r="BE6" s="5"/>
      <c r="BF6" s="6"/>
      <c r="BG6" s="5"/>
      <c r="BH6" s="6"/>
      <c r="BI6" s="5"/>
      <c r="BJ6" s="6"/>
      <c r="BK6" s="5"/>
      <c r="BL6" s="6"/>
      <c r="BM6" s="5"/>
      <c r="BN6" s="6"/>
      <c r="BO6" s="5"/>
      <c r="BP6" s="6"/>
      <c r="BQ6" s="5"/>
      <c r="BR6" s="6"/>
      <c r="BS6" s="5"/>
      <c r="BT6" s="6"/>
      <c r="BU6" s="5"/>
      <c r="BV6" s="6"/>
      <c r="BW6" s="5"/>
      <c r="BX6" s="6"/>
      <c r="BY6" s="5"/>
      <c r="BZ6" s="6"/>
      <c r="CA6" s="5"/>
      <c r="CB6" s="6"/>
      <c r="CC6" s="5"/>
      <c r="CD6" s="6"/>
      <c r="CE6" s="5"/>
      <c r="CF6" s="6"/>
      <c r="CG6" s="5"/>
      <c r="CH6" s="6"/>
      <c r="CI6" s="5"/>
      <c r="CJ6" s="6"/>
      <c r="CK6" s="7"/>
      <c r="CL6" s="6"/>
      <c r="CM6" s="5"/>
      <c r="CN6" s="6"/>
      <c r="CO6" s="5"/>
      <c r="CP6" s="6"/>
      <c r="CQ6" s="5"/>
      <c r="CR6" s="6"/>
      <c r="CS6" s="5"/>
      <c r="CT6" s="6"/>
      <c r="CU6" s="5"/>
      <c r="CV6" s="6"/>
      <c r="CW6" s="5"/>
      <c r="CX6" s="6"/>
      <c r="CY6" s="5"/>
      <c r="CZ6" s="6"/>
      <c r="DA6" s="5"/>
      <c r="DB6" s="6"/>
      <c r="DC6" s="5"/>
      <c r="DD6" s="6"/>
      <c r="DE6" s="8">
        <f aca="true" t="shared" si="0" ref="DE6:DE15">D6+F6+J6+L6+N6+P6+R6+T6+V6+X6+Z6+AB6+AD6+AF6+AH6+AJ6</f>
        <v>0</v>
      </c>
    </row>
    <row r="7" spans="1:109" s="9" customFormat="1" ht="12" customHeight="1">
      <c r="A7" s="3">
        <v>2</v>
      </c>
      <c r="B7" s="4" t="s">
        <v>7</v>
      </c>
      <c r="C7" s="5"/>
      <c r="D7" s="6"/>
      <c r="E7" s="5"/>
      <c r="F7" s="6"/>
      <c r="G7" s="5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5"/>
      <c r="AJ7" s="6"/>
      <c r="AK7" s="5"/>
      <c r="AL7" s="6"/>
      <c r="AM7" s="5"/>
      <c r="AN7" s="6"/>
      <c r="AO7" s="5"/>
      <c r="AP7" s="6"/>
      <c r="AQ7" s="5"/>
      <c r="AR7" s="6"/>
      <c r="AS7" s="5"/>
      <c r="AT7" s="6"/>
      <c r="AU7" s="5"/>
      <c r="AV7" s="6"/>
      <c r="AW7" s="5"/>
      <c r="AX7" s="6"/>
      <c r="AY7" s="5"/>
      <c r="AZ7" s="6"/>
      <c r="BA7" s="5"/>
      <c r="BB7" s="6"/>
      <c r="BC7" s="5">
        <v>1</v>
      </c>
      <c r="BD7" s="6"/>
      <c r="BE7" s="5"/>
      <c r="BF7" s="6"/>
      <c r="BG7" s="5"/>
      <c r="BH7" s="6"/>
      <c r="BI7" s="5"/>
      <c r="BJ7" s="6"/>
      <c r="BK7" s="5"/>
      <c r="BL7" s="6"/>
      <c r="BM7" s="5"/>
      <c r="BN7" s="6"/>
      <c r="BO7" s="5"/>
      <c r="BP7" s="6"/>
      <c r="BQ7" s="5"/>
      <c r="BR7" s="6"/>
      <c r="BS7" s="5"/>
      <c r="BT7" s="6"/>
      <c r="BU7" s="5"/>
      <c r="BV7" s="6"/>
      <c r="BW7" s="5"/>
      <c r="BX7" s="6"/>
      <c r="BY7" s="5">
        <v>1</v>
      </c>
      <c r="BZ7" s="6"/>
      <c r="CA7" s="5"/>
      <c r="CB7" s="6"/>
      <c r="CC7" s="5"/>
      <c r="CD7" s="6"/>
      <c r="CE7" s="5"/>
      <c r="CF7" s="6"/>
      <c r="CG7" s="5"/>
      <c r="CH7" s="6"/>
      <c r="CI7" s="5"/>
      <c r="CJ7" s="6"/>
      <c r="CK7" s="7"/>
      <c r="CL7" s="6"/>
      <c r="CM7" s="5"/>
      <c r="CN7" s="6"/>
      <c r="CO7" s="5"/>
      <c r="CP7" s="6"/>
      <c r="CQ7" s="5"/>
      <c r="CR7" s="6"/>
      <c r="CS7" s="5"/>
      <c r="CT7" s="6"/>
      <c r="CU7" s="5"/>
      <c r="CV7" s="6"/>
      <c r="CW7" s="5"/>
      <c r="CX7" s="6"/>
      <c r="CY7" s="5"/>
      <c r="CZ7" s="6"/>
      <c r="DA7" s="5"/>
      <c r="DB7" s="6"/>
      <c r="DC7" s="5"/>
      <c r="DD7" s="6"/>
      <c r="DE7" s="8">
        <f t="shared" si="0"/>
        <v>0</v>
      </c>
    </row>
    <row r="8" spans="1:109" s="9" customFormat="1" ht="11.25" customHeight="1">
      <c r="A8" s="3">
        <v>3</v>
      </c>
      <c r="B8" s="4" t="s">
        <v>8</v>
      </c>
      <c r="C8" s="5">
        <v>1</v>
      </c>
      <c r="D8" s="6"/>
      <c r="E8" s="5">
        <v>2</v>
      </c>
      <c r="F8" s="6"/>
      <c r="G8" s="5"/>
      <c r="H8" s="6"/>
      <c r="I8" s="7"/>
      <c r="J8" s="6"/>
      <c r="K8" s="7"/>
      <c r="L8" s="6"/>
      <c r="M8" s="7"/>
      <c r="N8" s="6"/>
      <c r="O8" s="7"/>
      <c r="P8" s="6"/>
      <c r="Q8" s="7">
        <v>1</v>
      </c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5"/>
      <c r="AJ8" s="6"/>
      <c r="AK8" s="5"/>
      <c r="AL8" s="6"/>
      <c r="AM8" s="5"/>
      <c r="AN8" s="6"/>
      <c r="AO8" s="5"/>
      <c r="AP8" s="6"/>
      <c r="AQ8" s="5"/>
      <c r="AR8" s="6"/>
      <c r="AS8" s="5"/>
      <c r="AT8" s="6"/>
      <c r="AU8" s="5"/>
      <c r="AV8" s="6"/>
      <c r="AW8" s="5"/>
      <c r="AX8" s="6"/>
      <c r="AY8" s="5"/>
      <c r="AZ8" s="6"/>
      <c r="BA8" s="5"/>
      <c r="BB8" s="6"/>
      <c r="BC8" s="5"/>
      <c r="BD8" s="6"/>
      <c r="BE8" s="5"/>
      <c r="BF8" s="6"/>
      <c r="BG8" s="5"/>
      <c r="BH8" s="6"/>
      <c r="BI8" s="5"/>
      <c r="BJ8" s="6"/>
      <c r="BK8" s="5"/>
      <c r="BL8" s="6"/>
      <c r="BM8" s="5"/>
      <c r="BN8" s="6"/>
      <c r="BO8" s="5"/>
      <c r="BP8" s="6"/>
      <c r="BQ8" s="5"/>
      <c r="BR8" s="6"/>
      <c r="BS8" s="5"/>
      <c r="BT8" s="6"/>
      <c r="BU8" s="5"/>
      <c r="BV8" s="6"/>
      <c r="BW8" s="5"/>
      <c r="BX8" s="6"/>
      <c r="BY8" s="5"/>
      <c r="BZ8" s="6"/>
      <c r="CA8" s="5"/>
      <c r="CB8" s="6"/>
      <c r="CC8" s="5"/>
      <c r="CD8" s="6"/>
      <c r="CE8" s="5"/>
      <c r="CF8" s="6"/>
      <c r="CG8" s="5"/>
      <c r="CH8" s="6"/>
      <c r="CI8" s="5"/>
      <c r="CJ8" s="6"/>
      <c r="CK8" s="7"/>
      <c r="CL8" s="6"/>
      <c r="CM8" s="5"/>
      <c r="CN8" s="6"/>
      <c r="CO8" s="5"/>
      <c r="CP8" s="6"/>
      <c r="CQ8" s="5"/>
      <c r="CR8" s="6"/>
      <c r="CS8" s="5"/>
      <c r="CT8" s="6"/>
      <c r="CU8" s="5"/>
      <c r="CV8" s="6"/>
      <c r="CW8" s="5"/>
      <c r="CX8" s="6"/>
      <c r="CY8" s="5"/>
      <c r="CZ8" s="6"/>
      <c r="DA8" s="5"/>
      <c r="DB8" s="6"/>
      <c r="DC8" s="5"/>
      <c r="DD8" s="6"/>
      <c r="DE8" s="8">
        <f t="shared" si="0"/>
        <v>0</v>
      </c>
    </row>
    <row r="9" spans="1:109" s="9" customFormat="1" ht="10.5" customHeight="1">
      <c r="A9" s="3">
        <v>4</v>
      </c>
      <c r="B9" s="4" t="s">
        <v>9</v>
      </c>
      <c r="C9" s="5"/>
      <c r="D9" s="6"/>
      <c r="E9" s="5"/>
      <c r="F9" s="6"/>
      <c r="G9" s="5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5"/>
      <c r="AJ9" s="6"/>
      <c r="AK9" s="5"/>
      <c r="AL9" s="6"/>
      <c r="AM9" s="5"/>
      <c r="AN9" s="6"/>
      <c r="AO9" s="5"/>
      <c r="AP9" s="6"/>
      <c r="AQ9" s="5"/>
      <c r="AR9" s="6"/>
      <c r="AS9" s="5"/>
      <c r="AT9" s="6"/>
      <c r="AU9" s="5"/>
      <c r="AV9" s="6"/>
      <c r="AW9" s="5"/>
      <c r="AX9" s="6"/>
      <c r="AY9" s="5"/>
      <c r="AZ9" s="6"/>
      <c r="BA9" s="5"/>
      <c r="BB9" s="6"/>
      <c r="BC9" s="5"/>
      <c r="BD9" s="6"/>
      <c r="BE9" s="5"/>
      <c r="BF9" s="6"/>
      <c r="BG9" s="5"/>
      <c r="BH9" s="6"/>
      <c r="BI9" s="5"/>
      <c r="BJ9" s="6"/>
      <c r="BK9" s="5"/>
      <c r="BL9" s="6"/>
      <c r="BM9" s="5"/>
      <c r="BN9" s="6"/>
      <c r="BO9" s="5"/>
      <c r="BP9" s="6"/>
      <c r="BQ9" s="5"/>
      <c r="BR9" s="6"/>
      <c r="BS9" s="5"/>
      <c r="BT9" s="6"/>
      <c r="BU9" s="5"/>
      <c r="BV9" s="6"/>
      <c r="BW9" s="5"/>
      <c r="BX9" s="6"/>
      <c r="BY9" s="5"/>
      <c r="BZ9" s="6"/>
      <c r="CA9" s="5"/>
      <c r="CB9" s="6"/>
      <c r="CC9" s="5"/>
      <c r="CD9" s="6"/>
      <c r="CE9" s="5"/>
      <c r="CF9" s="6"/>
      <c r="CG9" s="5"/>
      <c r="CH9" s="6"/>
      <c r="CI9" s="5"/>
      <c r="CJ9" s="6"/>
      <c r="CK9" s="7"/>
      <c r="CL9" s="6"/>
      <c r="CM9" s="5"/>
      <c r="CN9" s="6"/>
      <c r="CO9" s="5"/>
      <c r="CP9" s="6"/>
      <c r="CQ9" s="5"/>
      <c r="CR9" s="6"/>
      <c r="CS9" s="5"/>
      <c r="CT9" s="6"/>
      <c r="CU9" s="5"/>
      <c r="CV9" s="6"/>
      <c r="CW9" s="5"/>
      <c r="CX9" s="6"/>
      <c r="CY9" s="5"/>
      <c r="CZ9" s="6"/>
      <c r="DA9" s="5"/>
      <c r="DB9" s="6"/>
      <c r="DC9" s="5"/>
      <c r="DD9" s="6"/>
      <c r="DE9" s="8">
        <f t="shared" si="0"/>
        <v>0</v>
      </c>
    </row>
    <row r="10" spans="1:109" s="9" customFormat="1" ht="11.25" customHeight="1">
      <c r="A10" s="3">
        <v>5</v>
      </c>
      <c r="B10" s="4" t="s">
        <v>10</v>
      </c>
      <c r="C10" s="5"/>
      <c r="D10" s="6"/>
      <c r="E10" s="5"/>
      <c r="F10" s="6"/>
      <c r="G10" s="5"/>
      <c r="H10" s="6"/>
      <c r="I10" s="7"/>
      <c r="J10" s="6"/>
      <c r="K10" s="7">
        <v>1</v>
      </c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>
        <v>2</v>
      </c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5"/>
      <c r="AJ10" s="6"/>
      <c r="AK10" s="5"/>
      <c r="AL10" s="6"/>
      <c r="AM10" s="5"/>
      <c r="AN10" s="6"/>
      <c r="AO10" s="5"/>
      <c r="AP10" s="6"/>
      <c r="AQ10" s="5"/>
      <c r="AR10" s="6"/>
      <c r="AS10" s="5"/>
      <c r="AT10" s="6"/>
      <c r="AU10" s="5"/>
      <c r="AV10" s="6"/>
      <c r="AW10" s="5"/>
      <c r="AX10" s="6"/>
      <c r="AY10" s="5"/>
      <c r="AZ10" s="6"/>
      <c r="BA10" s="5"/>
      <c r="BB10" s="6"/>
      <c r="BC10" s="5"/>
      <c r="BD10" s="6"/>
      <c r="BE10" s="5"/>
      <c r="BF10" s="6"/>
      <c r="BG10" s="5"/>
      <c r="BH10" s="6"/>
      <c r="BI10" s="5"/>
      <c r="BJ10" s="6"/>
      <c r="BK10" s="5"/>
      <c r="BL10" s="6"/>
      <c r="BM10" s="5"/>
      <c r="BN10" s="6"/>
      <c r="BO10" s="5"/>
      <c r="BP10" s="6"/>
      <c r="BQ10" s="5"/>
      <c r="BR10" s="6"/>
      <c r="BS10" s="5"/>
      <c r="BT10" s="6"/>
      <c r="BU10" s="5"/>
      <c r="BV10" s="6"/>
      <c r="BW10" s="5"/>
      <c r="BX10" s="6"/>
      <c r="BY10" s="5"/>
      <c r="BZ10" s="6"/>
      <c r="CA10" s="5">
        <v>4</v>
      </c>
      <c r="CB10" s="6"/>
      <c r="CC10" s="5"/>
      <c r="CD10" s="6"/>
      <c r="CE10" s="5"/>
      <c r="CF10" s="6"/>
      <c r="CG10" s="5"/>
      <c r="CH10" s="6"/>
      <c r="CI10" s="5"/>
      <c r="CJ10" s="6"/>
      <c r="CK10" s="7"/>
      <c r="CL10" s="6"/>
      <c r="CM10" s="5"/>
      <c r="CN10" s="6"/>
      <c r="CO10" s="5"/>
      <c r="CP10" s="6"/>
      <c r="CQ10" s="5"/>
      <c r="CR10" s="6"/>
      <c r="CS10" s="5"/>
      <c r="CT10" s="6"/>
      <c r="CU10" s="5"/>
      <c r="CV10" s="6"/>
      <c r="CW10" s="5"/>
      <c r="CX10" s="6"/>
      <c r="CY10" s="5"/>
      <c r="CZ10" s="6"/>
      <c r="DA10" s="5"/>
      <c r="DB10" s="6"/>
      <c r="DC10" s="5"/>
      <c r="DD10" s="6"/>
      <c r="DE10" s="8">
        <f t="shared" si="0"/>
        <v>0</v>
      </c>
    </row>
    <row r="11" spans="1:109" s="9" customFormat="1" ht="11.25" customHeight="1">
      <c r="A11" s="3">
        <v>6</v>
      </c>
      <c r="B11" s="4" t="s">
        <v>11</v>
      </c>
      <c r="C11" s="5"/>
      <c r="D11" s="6"/>
      <c r="E11" s="5"/>
      <c r="F11" s="6"/>
      <c r="G11" s="5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5"/>
      <c r="AJ11" s="6"/>
      <c r="AK11" s="5"/>
      <c r="AL11" s="6"/>
      <c r="AM11" s="5"/>
      <c r="AN11" s="6"/>
      <c r="AO11" s="5"/>
      <c r="AP11" s="6"/>
      <c r="AQ11" s="5"/>
      <c r="AR11" s="6"/>
      <c r="AS11" s="5"/>
      <c r="AT11" s="6"/>
      <c r="AU11" s="5"/>
      <c r="AV11" s="6"/>
      <c r="AW11" s="5"/>
      <c r="AX11" s="6"/>
      <c r="AY11" s="5"/>
      <c r="AZ11" s="6"/>
      <c r="BA11" s="5"/>
      <c r="BB11" s="6"/>
      <c r="BC11" s="5"/>
      <c r="BD11" s="6"/>
      <c r="BE11" s="5"/>
      <c r="BF11" s="6"/>
      <c r="BG11" s="5"/>
      <c r="BH11" s="6"/>
      <c r="BI11" s="5"/>
      <c r="BJ11" s="6"/>
      <c r="BK11" s="5"/>
      <c r="BL11" s="6"/>
      <c r="BM11" s="5"/>
      <c r="BN11" s="6"/>
      <c r="BO11" s="5"/>
      <c r="BP11" s="6"/>
      <c r="BQ11" s="5"/>
      <c r="BR11" s="6"/>
      <c r="BS11" s="5"/>
      <c r="BT11" s="6"/>
      <c r="BU11" s="5"/>
      <c r="BV11" s="6"/>
      <c r="BW11" s="5"/>
      <c r="BX11" s="6"/>
      <c r="BY11" s="5"/>
      <c r="BZ11" s="6"/>
      <c r="CA11" s="5"/>
      <c r="CB11" s="6"/>
      <c r="CC11" s="5"/>
      <c r="CD11" s="6"/>
      <c r="CE11" s="5"/>
      <c r="CF11" s="6"/>
      <c r="CG11" s="5"/>
      <c r="CH11" s="6"/>
      <c r="CI11" s="5"/>
      <c r="CJ11" s="6"/>
      <c r="CK11" s="7"/>
      <c r="CL11" s="6"/>
      <c r="CM11" s="5"/>
      <c r="CN11" s="6"/>
      <c r="CO11" s="5"/>
      <c r="CP11" s="6"/>
      <c r="CQ11" s="5"/>
      <c r="CR11" s="6"/>
      <c r="CS11" s="5"/>
      <c r="CT11" s="6"/>
      <c r="CU11" s="5"/>
      <c r="CV11" s="6"/>
      <c r="CW11" s="5"/>
      <c r="CX11" s="6"/>
      <c r="CY11" s="5"/>
      <c r="CZ11" s="6"/>
      <c r="DA11" s="5"/>
      <c r="DB11" s="6"/>
      <c r="DC11" s="5"/>
      <c r="DD11" s="6"/>
      <c r="DE11" s="8">
        <f t="shared" si="0"/>
        <v>0</v>
      </c>
    </row>
    <row r="12" spans="1:109" s="9" customFormat="1" ht="11.25" customHeight="1">
      <c r="A12" s="3">
        <v>7</v>
      </c>
      <c r="B12" s="4" t="s">
        <v>12</v>
      </c>
      <c r="C12" s="5"/>
      <c r="D12" s="6"/>
      <c r="E12" s="5"/>
      <c r="F12" s="6"/>
      <c r="G12" s="5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5"/>
      <c r="AJ12" s="6"/>
      <c r="AK12" s="5"/>
      <c r="AL12" s="6"/>
      <c r="AM12" s="5"/>
      <c r="AN12" s="6"/>
      <c r="AO12" s="5"/>
      <c r="AP12" s="6"/>
      <c r="AQ12" s="5"/>
      <c r="AR12" s="6"/>
      <c r="AS12" s="5"/>
      <c r="AT12" s="6"/>
      <c r="AU12" s="5"/>
      <c r="AV12" s="6"/>
      <c r="AW12" s="5"/>
      <c r="AX12" s="6"/>
      <c r="AY12" s="5"/>
      <c r="AZ12" s="6"/>
      <c r="BA12" s="5"/>
      <c r="BB12" s="6"/>
      <c r="BC12" s="5"/>
      <c r="BD12" s="6"/>
      <c r="BE12" s="5"/>
      <c r="BF12" s="6"/>
      <c r="BG12" s="5"/>
      <c r="BH12" s="6"/>
      <c r="BI12" s="5"/>
      <c r="BJ12" s="6"/>
      <c r="BK12" s="5"/>
      <c r="BL12" s="6"/>
      <c r="BM12" s="5"/>
      <c r="BN12" s="6"/>
      <c r="BO12" s="5"/>
      <c r="BP12" s="6"/>
      <c r="BQ12" s="5"/>
      <c r="BR12" s="6"/>
      <c r="BS12" s="5"/>
      <c r="BT12" s="6"/>
      <c r="BU12" s="5"/>
      <c r="BV12" s="6"/>
      <c r="BW12" s="5"/>
      <c r="BX12" s="6"/>
      <c r="BY12" s="5"/>
      <c r="BZ12" s="6"/>
      <c r="CA12" s="5"/>
      <c r="CB12" s="6"/>
      <c r="CC12" s="5"/>
      <c r="CD12" s="6"/>
      <c r="CE12" s="5"/>
      <c r="CF12" s="6"/>
      <c r="CG12" s="5"/>
      <c r="CH12" s="6"/>
      <c r="CI12" s="5"/>
      <c r="CJ12" s="6"/>
      <c r="CK12" s="7"/>
      <c r="CL12" s="6"/>
      <c r="CM12" s="5"/>
      <c r="CN12" s="6"/>
      <c r="CO12" s="5"/>
      <c r="CP12" s="6"/>
      <c r="CQ12" s="5"/>
      <c r="CR12" s="6"/>
      <c r="CS12" s="5"/>
      <c r="CT12" s="6"/>
      <c r="CU12" s="5"/>
      <c r="CV12" s="6"/>
      <c r="CW12" s="5"/>
      <c r="CX12" s="6"/>
      <c r="CY12" s="5"/>
      <c r="CZ12" s="6"/>
      <c r="DA12" s="5"/>
      <c r="DB12" s="6"/>
      <c r="DC12" s="5"/>
      <c r="DD12" s="6"/>
      <c r="DE12" s="8">
        <f t="shared" si="0"/>
        <v>0</v>
      </c>
    </row>
    <row r="13" spans="1:109" s="9" customFormat="1" ht="10.5" customHeight="1">
      <c r="A13" s="3">
        <v>8</v>
      </c>
      <c r="B13" s="4" t="s">
        <v>13</v>
      </c>
      <c r="C13" s="5"/>
      <c r="D13" s="6"/>
      <c r="E13" s="5"/>
      <c r="F13" s="6"/>
      <c r="G13" s="5"/>
      <c r="H13" s="6"/>
      <c r="I13" s="7"/>
      <c r="J13" s="6"/>
      <c r="K13" s="7"/>
      <c r="L13" s="6"/>
      <c r="M13" s="7">
        <v>1</v>
      </c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5"/>
      <c r="AJ13" s="6"/>
      <c r="AK13" s="5"/>
      <c r="AL13" s="6"/>
      <c r="AM13" s="5"/>
      <c r="AN13" s="6"/>
      <c r="AO13" s="5"/>
      <c r="AP13" s="6"/>
      <c r="AQ13" s="5"/>
      <c r="AR13" s="6"/>
      <c r="AS13" s="5"/>
      <c r="AT13" s="6"/>
      <c r="AU13" s="5"/>
      <c r="AV13" s="6"/>
      <c r="AW13" s="5"/>
      <c r="AX13" s="6"/>
      <c r="AY13" s="5"/>
      <c r="AZ13" s="6"/>
      <c r="BA13" s="5"/>
      <c r="BB13" s="6"/>
      <c r="BC13" s="5"/>
      <c r="BD13" s="6"/>
      <c r="BE13" s="5"/>
      <c r="BF13" s="6"/>
      <c r="BG13" s="5"/>
      <c r="BH13" s="6"/>
      <c r="BI13" s="5"/>
      <c r="BJ13" s="6"/>
      <c r="BK13" s="5"/>
      <c r="BL13" s="6"/>
      <c r="BM13" s="5"/>
      <c r="BN13" s="6"/>
      <c r="BO13" s="5"/>
      <c r="BP13" s="6"/>
      <c r="BQ13" s="5"/>
      <c r="BR13" s="6"/>
      <c r="BS13" s="5"/>
      <c r="BT13" s="6"/>
      <c r="BU13" s="5"/>
      <c r="BV13" s="6"/>
      <c r="BW13" s="5"/>
      <c r="BX13" s="6"/>
      <c r="BY13" s="5"/>
      <c r="BZ13" s="6"/>
      <c r="CA13" s="5"/>
      <c r="CB13" s="6"/>
      <c r="CC13" s="5"/>
      <c r="CD13" s="6"/>
      <c r="CE13" s="5">
        <v>1</v>
      </c>
      <c r="CF13" s="6"/>
      <c r="CG13" s="5">
        <v>1</v>
      </c>
      <c r="CH13" s="6"/>
      <c r="CI13" s="5">
        <v>10</v>
      </c>
      <c r="CJ13" s="6"/>
      <c r="CK13" s="7"/>
      <c r="CL13" s="6"/>
      <c r="CM13" s="5"/>
      <c r="CN13" s="6"/>
      <c r="CO13" s="5"/>
      <c r="CP13" s="6"/>
      <c r="CQ13" s="5"/>
      <c r="CR13" s="6"/>
      <c r="CS13" s="5"/>
      <c r="CT13" s="6"/>
      <c r="CU13" s="5"/>
      <c r="CV13" s="6"/>
      <c r="CW13" s="5"/>
      <c r="CX13" s="6"/>
      <c r="CY13" s="5"/>
      <c r="CZ13" s="6"/>
      <c r="DA13" s="5"/>
      <c r="DB13" s="6"/>
      <c r="DC13" s="5"/>
      <c r="DD13" s="6"/>
      <c r="DE13" s="8">
        <f t="shared" si="0"/>
        <v>0</v>
      </c>
    </row>
    <row r="14" spans="1:109" s="9" customFormat="1" ht="11.25" customHeight="1">
      <c r="A14" s="3">
        <v>9</v>
      </c>
      <c r="B14" s="4" t="s">
        <v>14</v>
      </c>
      <c r="C14" s="5"/>
      <c r="D14" s="6"/>
      <c r="E14" s="5">
        <v>2</v>
      </c>
      <c r="F14" s="6"/>
      <c r="G14" s="5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5"/>
      <c r="AJ14" s="6"/>
      <c r="AK14" s="5"/>
      <c r="AL14" s="6"/>
      <c r="AM14" s="5"/>
      <c r="AN14" s="6"/>
      <c r="AO14" s="5"/>
      <c r="AP14" s="6"/>
      <c r="AQ14" s="5"/>
      <c r="AR14" s="6"/>
      <c r="AS14" s="5"/>
      <c r="AT14" s="6"/>
      <c r="AU14" s="5"/>
      <c r="AV14" s="6"/>
      <c r="AW14" s="5"/>
      <c r="AX14" s="6"/>
      <c r="AY14" s="5"/>
      <c r="AZ14" s="6"/>
      <c r="BA14" s="5">
        <v>1</v>
      </c>
      <c r="BB14" s="6"/>
      <c r="BC14" s="5"/>
      <c r="BD14" s="6"/>
      <c r="BE14" s="5"/>
      <c r="BF14" s="6"/>
      <c r="BG14" s="5"/>
      <c r="BH14" s="6"/>
      <c r="BI14" s="5"/>
      <c r="BJ14" s="6"/>
      <c r="BK14" s="5"/>
      <c r="BL14" s="6"/>
      <c r="BM14" s="5"/>
      <c r="BN14" s="6"/>
      <c r="BO14" s="5"/>
      <c r="BP14" s="6"/>
      <c r="BQ14" s="5"/>
      <c r="BR14" s="6"/>
      <c r="BS14" s="5"/>
      <c r="BT14" s="6"/>
      <c r="BU14" s="5"/>
      <c r="BV14" s="6"/>
      <c r="BW14" s="5"/>
      <c r="BX14" s="6"/>
      <c r="BY14" s="5"/>
      <c r="BZ14" s="6"/>
      <c r="CA14" s="5"/>
      <c r="CB14" s="6"/>
      <c r="CC14" s="5"/>
      <c r="CD14" s="6"/>
      <c r="CE14" s="5"/>
      <c r="CF14" s="6"/>
      <c r="CG14" s="5"/>
      <c r="CH14" s="6"/>
      <c r="CI14" s="5"/>
      <c r="CJ14" s="6"/>
      <c r="CK14" s="7"/>
      <c r="CL14" s="6"/>
      <c r="CM14" s="5"/>
      <c r="CN14" s="6"/>
      <c r="CO14" s="5"/>
      <c r="CP14" s="6"/>
      <c r="CQ14" s="5"/>
      <c r="CR14" s="6"/>
      <c r="CS14" s="5"/>
      <c r="CT14" s="6"/>
      <c r="CU14" s="5"/>
      <c r="CV14" s="6"/>
      <c r="CW14" s="5"/>
      <c r="CX14" s="6"/>
      <c r="CY14" s="5"/>
      <c r="CZ14" s="6"/>
      <c r="DA14" s="5"/>
      <c r="DB14" s="6"/>
      <c r="DC14" s="5"/>
      <c r="DD14" s="6"/>
      <c r="DE14" s="8">
        <f t="shared" si="0"/>
        <v>0</v>
      </c>
    </row>
    <row r="15" spans="1:109" s="9" customFormat="1" ht="11.25" customHeight="1">
      <c r="A15" s="3">
        <v>1</v>
      </c>
      <c r="B15" s="4" t="s">
        <v>15</v>
      </c>
      <c r="C15" s="5"/>
      <c r="D15" s="6"/>
      <c r="E15" s="5"/>
      <c r="F15" s="6"/>
      <c r="G15" s="5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5"/>
      <c r="AJ15" s="6"/>
      <c r="AK15" s="5"/>
      <c r="AL15" s="6"/>
      <c r="AM15" s="5"/>
      <c r="AN15" s="6"/>
      <c r="AO15" s="5"/>
      <c r="AP15" s="6"/>
      <c r="AQ15" s="5"/>
      <c r="AR15" s="6"/>
      <c r="AS15" s="5"/>
      <c r="AT15" s="6"/>
      <c r="AU15" s="5"/>
      <c r="AV15" s="6"/>
      <c r="AW15" s="5"/>
      <c r="AX15" s="6"/>
      <c r="AY15" s="5"/>
      <c r="AZ15" s="6"/>
      <c r="BA15" s="5"/>
      <c r="BB15" s="6"/>
      <c r="BC15" s="5"/>
      <c r="BD15" s="6"/>
      <c r="BE15" s="5"/>
      <c r="BF15" s="6"/>
      <c r="BG15" s="5"/>
      <c r="BH15" s="6"/>
      <c r="BI15" s="5"/>
      <c r="BJ15" s="6"/>
      <c r="BK15" s="5"/>
      <c r="BL15" s="6"/>
      <c r="BM15" s="5"/>
      <c r="BN15" s="6"/>
      <c r="BO15" s="5"/>
      <c r="BP15" s="6"/>
      <c r="BQ15" s="5"/>
      <c r="BR15" s="6"/>
      <c r="BS15" s="5"/>
      <c r="BT15" s="6"/>
      <c r="BU15" s="5"/>
      <c r="BV15" s="6"/>
      <c r="BW15" s="5"/>
      <c r="BX15" s="6"/>
      <c r="BY15" s="5"/>
      <c r="BZ15" s="6"/>
      <c r="CA15" s="5"/>
      <c r="CB15" s="6"/>
      <c r="CC15" s="5"/>
      <c r="CD15" s="6"/>
      <c r="CE15" s="5"/>
      <c r="CF15" s="6"/>
      <c r="CG15" s="5"/>
      <c r="CH15" s="6"/>
      <c r="CI15" s="5"/>
      <c r="CJ15" s="6"/>
      <c r="CK15" s="7"/>
      <c r="CL15" s="6"/>
      <c r="CM15" s="5"/>
      <c r="CN15" s="6"/>
      <c r="CO15" s="5"/>
      <c r="CP15" s="6"/>
      <c r="CQ15" s="5"/>
      <c r="CR15" s="6"/>
      <c r="CS15" s="5"/>
      <c r="CT15" s="6"/>
      <c r="CU15" s="5"/>
      <c r="CV15" s="6"/>
      <c r="CW15" s="5"/>
      <c r="CX15" s="6"/>
      <c r="CY15" s="5"/>
      <c r="CZ15" s="6"/>
      <c r="DA15" s="5"/>
      <c r="DB15" s="6"/>
      <c r="DC15" s="5"/>
      <c r="DD15" s="6"/>
      <c r="DE15" s="8">
        <f t="shared" si="0"/>
        <v>0</v>
      </c>
    </row>
    <row r="16" s="9" customFormat="1" ht="10.5" customHeight="1"/>
    <row r="17" s="9" customFormat="1" ht="11.25" customHeight="1"/>
    <row r="18" s="9" customFormat="1" ht="11.25" customHeight="1"/>
    <row r="19" s="9" customFormat="1" ht="12.75" customHeight="1"/>
    <row r="20" spans="1:109" s="9" customFormat="1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</row>
    <row r="21" s="9" customFormat="1" ht="12.75" customHeight="1"/>
    <row r="22" s="9" customFormat="1" ht="12.75" customHeight="1"/>
    <row r="23" s="9" customFormat="1" ht="12.75" customHeight="1"/>
    <row r="24" s="9" customFormat="1" ht="12.75" customHeight="1"/>
    <row r="25" s="9" customFormat="1" ht="12.75" customHeight="1">
      <c r="A25" s="11"/>
    </row>
    <row r="26" s="9" customFormat="1" ht="12.75" customHeight="1">
      <c r="A26" s="11"/>
    </row>
    <row r="27" s="9" customFormat="1" ht="12" customHeight="1">
      <c r="A27" s="11"/>
    </row>
    <row r="28" s="9" customFormat="1" ht="13.5" customHeight="1">
      <c r="A28" s="11"/>
    </row>
    <row r="29" s="9" customFormat="1" ht="15" customHeight="1">
      <c r="A29" s="11"/>
    </row>
    <row r="30" s="9" customFormat="1" ht="16.5" customHeight="1">
      <c r="A30" s="11"/>
    </row>
    <row r="31" s="9" customFormat="1" ht="15.75" customHeight="1">
      <c r="A31" s="11"/>
    </row>
    <row r="32" s="9" customFormat="1" ht="17.25" customHeight="1">
      <c r="A32" s="11"/>
    </row>
    <row r="33" s="9" customFormat="1" ht="14.25" customHeight="1">
      <c r="A33" s="11"/>
    </row>
    <row r="34" s="9" customFormat="1" ht="15.75" customHeight="1">
      <c r="A34" s="11"/>
    </row>
    <row r="35" s="9" customFormat="1" ht="14.25" customHeight="1">
      <c r="A35" s="11"/>
    </row>
    <row r="36" s="9" customFormat="1" ht="13.5" customHeight="1">
      <c r="A36" s="11"/>
    </row>
    <row r="37" spans="1:109" s="10" customFormat="1" ht="10.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</row>
    <row r="38" s="9" customFormat="1" ht="12.75">
      <c r="A38" s="11"/>
    </row>
    <row r="39" s="9" customFormat="1" ht="12.75">
      <c r="A39" s="11"/>
    </row>
    <row r="40" s="9" customFormat="1" ht="12.75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  <row r="45" s="9" customFormat="1" ht="12.75">
      <c r="A45" s="11"/>
    </row>
    <row r="46" s="9" customFormat="1" ht="12.75">
      <c r="A46" s="11"/>
    </row>
    <row r="47" s="9" customFormat="1" ht="12.75">
      <c r="A47" s="11"/>
    </row>
    <row r="48" s="9" customFormat="1" ht="12" customHeight="1">
      <c r="A48" s="11"/>
    </row>
  </sheetData>
  <sheetProtection/>
  <mergeCells count="59">
    <mergeCell ref="W2:DE2"/>
    <mergeCell ref="A3:A5"/>
    <mergeCell ref="B3:B5"/>
    <mergeCell ref="C3:V3"/>
    <mergeCell ref="W3:DE3"/>
    <mergeCell ref="C4:D4"/>
    <mergeCell ref="E4:F4"/>
    <mergeCell ref="Q4:R4"/>
    <mergeCell ref="AW4:AX4"/>
    <mergeCell ref="S4:T4"/>
    <mergeCell ref="I4:J4"/>
    <mergeCell ref="K4:L4"/>
    <mergeCell ref="M4:N4"/>
    <mergeCell ref="O4:P4"/>
    <mergeCell ref="A2:V2"/>
    <mergeCell ref="AI4:AJ4"/>
    <mergeCell ref="AO4:AP4"/>
    <mergeCell ref="AK4:AL4"/>
    <mergeCell ref="AM4:AN4"/>
    <mergeCell ref="U4:V4"/>
    <mergeCell ref="W4:X4"/>
    <mergeCell ref="AE4:AF4"/>
    <mergeCell ref="Y4:Z4"/>
    <mergeCell ref="AA4:AB4"/>
    <mergeCell ref="AC4:AD4"/>
    <mergeCell ref="G4:H4"/>
    <mergeCell ref="BC4:BD4"/>
    <mergeCell ref="BE4:BF4"/>
    <mergeCell ref="BG4:BH4"/>
    <mergeCell ref="AY4:AZ4"/>
    <mergeCell ref="BA4:BB4"/>
    <mergeCell ref="AQ4:AR4"/>
    <mergeCell ref="AS4:AT4"/>
    <mergeCell ref="AU4:AV4"/>
    <mergeCell ref="AG4:AH4"/>
    <mergeCell ref="BM4:BN4"/>
    <mergeCell ref="BO4:BP4"/>
    <mergeCell ref="BQ4:BR4"/>
    <mergeCell ref="BS4:BT4"/>
    <mergeCell ref="BK4:BL4"/>
    <mergeCell ref="BI4:BJ4"/>
    <mergeCell ref="CE4:CF4"/>
    <mergeCell ref="CG4:CH4"/>
    <mergeCell ref="CI4:CJ4"/>
    <mergeCell ref="BU4:BV4"/>
    <mergeCell ref="BW4:BX4"/>
    <mergeCell ref="CA4:CB4"/>
    <mergeCell ref="BY4:BZ4"/>
    <mergeCell ref="CC4:CD4"/>
    <mergeCell ref="CW4:CX4"/>
    <mergeCell ref="CY4:CZ4"/>
    <mergeCell ref="DA4:DB4"/>
    <mergeCell ref="DC4:DD4"/>
    <mergeCell ref="CK4:CL4"/>
    <mergeCell ref="CQ4:CR4"/>
    <mergeCell ref="CS4:CT4"/>
    <mergeCell ref="CU4:CV4"/>
    <mergeCell ref="CM4:CN4"/>
    <mergeCell ref="CO4:C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4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32" sqref="P32"/>
    </sheetView>
  </sheetViews>
  <sheetFormatPr defaultColWidth="9.140625" defaultRowHeight="12.75"/>
  <cols>
    <col min="1" max="1" width="3.28125" style="11" customWidth="1"/>
    <col min="2" max="2" width="19.28125" style="9" customWidth="1"/>
    <col min="3" max="3" width="4.8515625" style="9" customWidth="1"/>
    <col min="4" max="4" width="7.28125" style="9" customWidth="1"/>
    <col min="5" max="5" width="4.8515625" style="9" customWidth="1"/>
    <col min="6" max="6" width="7.28125" style="9" customWidth="1"/>
    <col min="7" max="7" width="5.28125" style="9" customWidth="1"/>
    <col min="8" max="8" width="6.7109375" style="9" customWidth="1"/>
    <col min="9" max="9" width="5.140625" style="9" customWidth="1"/>
    <col min="10" max="10" width="6.421875" style="9" customWidth="1"/>
    <col min="11" max="11" width="5.140625" style="9" customWidth="1"/>
    <col min="12" max="12" width="6.421875" style="9" customWidth="1"/>
    <col min="13" max="13" width="4.8515625" style="9" customWidth="1"/>
    <col min="14" max="14" width="6.421875" style="9" customWidth="1"/>
    <col min="15" max="15" width="4.8515625" style="9" customWidth="1"/>
    <col min="16" max="16" width="6.421875" style="9" customWidth="1"/>
    <col min="17" max="17" width="5.57421875" style="9" customWidth="1"/>
    <col min="18" max="18" width="6.8515625" style="9" customWidth="1"/>
    <col min="19" max="19" width="4.57421875" style="9" customWidth="1"/>
    <col min="20" max="20" width="6.57421875" style="9" customWidth="1"/>
    <col min="21" max="21" width="4.8515625" style="9" customWidth="1"/>
    <col min="22" max="22" width="5.57421875" style="9" customWidth="1"/>
    <col min="23" max="23" width="4.57421875" style="9" customWidth="1"/>
    <col min="24" max="24" width="5.57421875" style="9" customWidth="1"/>
    <col min="25" max="25" width="4.57421875" style="9" customWidth="1"/>
    <col min="26" max="26" width="5.57421875" style="9" customWidth="1"/>
    <col min="27" max="27" width="4.57421875" style="9" customWidth="1"/>
    <col min="28" max="28" width="5.57421875" style="9" customWidth="1"/>
    <col min="29" max="29" width="4.57421875" style="9" customWidth="1"/>
    <col min="30" max="30" width="5.57421875" style="9" customWidth="1"/>
    <col min="31" max="31" width="4.57421875" style="9" customWidth="1"/>
    <col min="32" max="32" width="5.57421875" style="9" customWidth="1"/>
    <col min="33" max="33" width="4.57421875" style="9" customWidth="1"/>
    <col min="34" max="34" width="5.57421875" style="9" customWidth="1"/>
    <col min="35" max="35" width="10.57421875" style="9" customWidth="1"/>
  </cols>
  <sheetData>
    <row r="1" spans="1:25" s="9" customFormat="1" ht="12.75">
      <c r="A1" s="11"/>
      <c r="Y1" s="9" t="s">
        <v>333</v>
      </c>
    </row>
    <row r="2" spans="1:35" s="9" customFormat="1" ht="13.5" customHeight="1">
      <c r="A2" s="37" t="s">
        <v>363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45"/>
    </row>
    <row r="3" spans="1:35" s="9" customFormat="1" ht="17.25" customHeight="1">
      <c r="A3" s="41" t="s">
        <v>0</v>
      </c>
      <c r="B3" s="42" t="s">
        <v>1</v>
      </c>
      <c r="C3" s="43" t="s">
        <v>334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6"/>
    </row>
    <row r="4" spans="1:35" s="9" customFormat="1" ht="44.25" customHeight="1">
      <c r="A4" s="41"/>
      <c r="B4" s="42"/>
      <c r="C4" s="34" t="s">
        <v>335</v>
      </c>
      <c r="D4" s="34"/>
      <c r="E4" s="34" t="s">
        <v>381</v>
      </c>
      <c r="F4" s="34"/>
      <c r="G4" s="34" t="s">
        <v>336</v>
      </c>
      <c r="H4" s="34"/>
      <c r="I4" s="34" t="s">
        <v>337</v>
      </c>
      <c r="J4" s="34"/>
      <c r="K4" s="34" t="s">
        <v>382</v>
      </c>
      <c r="L4" s="34"/>
      <c r="M4" s="34" t="s">
        <v>338</v>
      </c>
      <c r="N4" s="34"/>
      <c r="O4" s="34" t="s">
        <v>764</v>
      </c>
      <c r="P4" s="34"/>
      <c r="Q4" s="34" t="s">
        <v>339</v>
      </c>
      <c r="R4" s="34"/>
      <c r="S4" s="34" t="s">
        <v>344</v>
      </c>
      <c r="T4" s="34"/>
      <c r="U4" s="34" t="s">
        <v>345</v>
      </c>
      <c r="V4" s="34"/>
      <c r="W4" s="34" t="s">
        <v>351</v>
      </c>
      <c r="X4" s="34"/>
      <c r="Y4" s="34" t="s">
        <v>377</v>
      </c>
      <c r="Z4" s="34"/>
      <c r="AA4" s="34" t="s">
        <v>371</v>
      </c>
      <c r="AB4" s="34"/>
      <c r="AC4" s="34" t="s">
        <v>502</v>
      </c>
      <c r="AD4" s="34"/>
      <c r="AE4" s="34" t="s">
        <v>538</v>
      </c>
      <c r="AF4" s="34"/>
      <c r="AG4" s="34"/>
      <c r="AH4" s="34"/>
      <c r="AI4" s="1" t="s">
        <v>2</v>
      </c>
    </row>
    <row r="5" spans="1:35" s="9" customFormat="1" ht="1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1" t="s">
        <v>5</v>
      </c>
    </row>
    <row r="6" spans="1:35" s="9" customFormat="1" ht="14.25" customHeight="1">
      <c r="A6" s="3">
        <v>1</v>
      </c>
      <c r="B6" s="4" t="s">
        <v>15</v>
      </c>
      <c r="C6" s="5">
        <v>10</v>
      </c>
      <c r="D6" s="6"/>
      <c r="E6" s="5">
        <v>10</v>
      </c>
      <c r="F6" s="6"/>
      <c r="G6" s="5">
        <v>6</v>
      </c>
      <c r="H6" s="6"/>
      <c r="I6" s="5">
        <v>10</v>
      </c>
      <c r="J6" s="6"/>
      <c r="K6" s="5">
        <v>10</v>
      </c>
      <c r="L6" s="6"/>
      <c r="M6" s="5">
        <v>2</v>
      </c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8">
        <f>D6+H6+J6+N6+P6+R6+T6+V6+X6</f>
        <v>0</v>
      </c>
    </row>
    <row r="7" s="9" customFormat="1" ht="14.25" customHeight="1">
      <c r="A7" s="11"/>
    </row>
    <row r="8" s="9" customFormat="1" ht="14.25" customHeight="1">
      <c r="A8" s="11"/>
    </row>
    <row r="9" s="9" customFormat="1" ht="14.25" customHeight="1">
      <c r="A9" s="11"/>
    </row>
    <row r="10" s="9" customFormat="1" ht="14.25" customHeight="1">
      <c r="A10" s="11"/>
    </row>
    <row r="11" s="9" customFormat="1" ht="14.25" customHeight="1">
      <c r="A11" s="11"/>
    </row>
    <row r="12" s="9" customFormat="1" ht="14.25" customHeight="1">
      <c r="A12" s="11"/>
    </row>
    <row r="13" s="9" customFormat="1" ht="14.25" customHeight="1">
      <c r="A13" s="11"/>
    </row>
    <row r="14" s="9" customFormat="1" ht="14.25" customHeight="1">
      <c r="A14" s="11"/>
    </row>
    <row r="15" s="9" customFormat="1" ht="14.25" customHeight="1">
      <c r="A15" s="11"/>
    </row>
    <row r="16" s="9" customFormat="1" ht="14.25" customHeight="1">
      <c r="A16" s="11"/>
    </row>
    <row r="17" s="9" customFormat="1" ht="14.25" customHeight="1">
      <c r="A17" s="11"/>
    </row>
    <row r="18" s="9" customFormat="1" ht="14.25" customHeight="1">
      <c r="A18" s="11"/>
    </row>
    <row r="19" s="9" customFormat="1" ht="14.25" customHeight="1">
      <c r="A19" s="11"/>
    </row>
    <row r="20" s="9" customFormat="1" ht="14.25" customHeight="1">
      <c r="A20" s="11"/>
    </row>
    <row r="21" s="9" customFormat="1" ht="14.25" customHeight="1">
      <c r="A21" s="11"/>
    </row>
    <row r="22" s="9" customFormat="1" ht="14.25" customHeight="1">
      <c r="A22" s="11"/>
    </row>
    <row r="23" s="9" customFormat="1" ht="14.25" customHeight="1">
      <c r="A23" s="11"/>
    </row>
    <row r="24" s="9" customFormat="1" ht="14.25" customHeight="1">
      <c r="A24" s="11"/>
    </row>
    <row r="25" s="9" customFormat="1" ht="14.25" customHeight="1">
      <c r="A25" s="11"/>
    </row>
    <row r="26" s="9" customFormat="1" ht="14.25" customHeight="1">
      <c r="A26" s="11"/>
    </row>
    <row r="27" s="9" customFormat="1" ht="14.25" customHeight="1">
      <c r="A27" s="11"/>
    </row>
    <row r="28" s="9" customFormat="1" ht="14.25" customHeight="1">
      <c r="A28" s="11"/>
    </row>
    <row r="29" s="9" customFormat="1" ht="14.25" customHeight="1">
      <c r="A29" s="11"/>
    </row>
    <row r="30" s="9" customFormat="1" ht="14.25" customHeight="1">
      <c r="A30" s="11"/>
    </row>
    <row r="31" s="9" customFormat="1" ht="14.25" customHeight="1">
      <c r="A31" s="11"/>
    </row>
    <row r="32" s="9" customFormat="1" ht="14.25" customHeight="1">
      <c r="A32" s="11"/>
    </row>
    <row r="33" s="9" customFormat="1" ht="14.25" customHeight="1">
      <c r="A33" s="11"/>
    </row>
    <row r="34" s="9" customFormat="1" ht="14.25" customHeight="1">
      <c r="A34" s="11"/>
    </row>
    <row r="35" s="9" customFormat="1" ht="14.25" customHeight="1">
      <c r="A35" s="11"/>
    </row>
    <row r="36" s="9" customFormat="1" ht="14.25" customHeight="1">
      <c r="A36" s="11"/>
    </row>
    <row r="37" spans="1:35" s="10" customFormat="1" ht="14.2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="9" customFormat="1" ht="14.25" customHeight="1">
      <c r="A38" s="11"/>
    </row>
    <row r="39" s="9" customFormat="1" ht="14.25" customHeight="1">
      <c r="A39" s="11"/>
    </row>
    <row r="40" s="9" customFormat="1" ht="14.25" customHeight="1">
      <c r="A40" s="11"/>
    </row>
    <row r="41" s="9" customFormat="1" ht="15" customHeight="1">
      <c r="A41" s="11"/>
    </row>
    <row r="42" s="9" customFormat="1" ht="15" customHeight="1">
      <c r="A42" s="11"/>
    </row>
    <row r="43" s="9" customFormat="1" ht="15" customHeight="1">
      <c r="A43" s="11"/>
    </row>
    <row r="44" s="9" customFormat="1" ht="15" customHeight="1">
      <c r="A44" s="11"/>
    </row>
  </sheetData>
  <sheetProtection/>
  <mergeCells count="20">
    <mergeCell ref="AE4:AF4"/>
    <mergeCell ref="A2:AI2"/>
    <mergeCell ref="C3:AI3"/>
    <mergeCell ref="G4:H4"/>
    <mergeCell ref="I4:J4"/>
    <mergeCell ref="C4:D4"/>
    <mergeCell ref="S4:T4"/>
    <mergeCell ref="U4:V4"/>
    <mergeCell ref="AG4:AH4"/>
    <mergeCell ref="AA4:AB4"/>
    <mergeCell ref="AC4:AD4"/>
    <mergeCell ref="A3:A5"/>
    <mergeCell ref="Y4:Z4"/>
    <mergeCell ref="B3:B5"/>
    <mergeCell ref="M4:N4"/>
    <mergeCell ref="O4:P4"/>
    <mergeCell ref="Q4:R4"/>
    <mergeCell ref="E4:F4"/>
    <mergeCell ref="K4:L4"/>
    <mergeCell ref="W4:X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4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9" sqref="J19"/>
    </sheetView>
  </sheetViews>
  <sheetFormatPr defaultColWidth="9.140625" defaultRowHeight="12.75"/>
  <cols>
    <col min="1" max="1" width="3.28125" style="11" customWidth="1"/>
    <col min="2" max="2" width="19.28125" style="9" customWidth="1"/>
    <col min="3" max="3" width="4.421875" style="9" customWidth="1"/>
    <col min="4" max="4" width="7.421875" style="9" customWidth="1"/>
    <col min="5" max="5" width="4.421875" style="9" customWidth="1"/>
    <col min="6" max="6" width="7.421875" style="9" customWidth="1"/>
    <col min="7" max="7" width="4.421875" style="9" customWidth="1"/>
    <col min="8" max="8" width="6.7109375" style="9" customWidth="1"/>
    <col min="9" max="9" width="4.421875" style="9" customWidth="1"/>
    <col min="10" max="10" width="7.28125" style="9" customWidth="1"/>
    <col min="11" max="11" width="4.00390625" style="9" customWidth="1"/>
    <col min="12" max="12" width="6.8515625" style="9" customWidth="1"/>
    <col min="13" max="13" width="4.140625" style="9" customWidth="1"/>
    <col min="14" max="14" width="7.28125" style="9" customWidth="1"/>
    <col min="15" max="15" width="4.421875" style="9" customWidth="1"/>
    <col min="16" max="16" width="8.00390625" style="9" customWidth="1"/>
    <col min="17" max="17" width="4.28125" style="9" customWidth="1"/>
    <col min="18" max="18" width="7.57421875" style="9" customWidth="1"/>
    <col min="19" max="19" width="4.7109375" style="9" customWidth="1"/>
    <col min="20" max="20" width="6.421875" style="9" customWidth="1"/>
    <col min="21" max="21" width="4.140625" style="9" customWidth="1"/>
    <col min="22" max="22" width="7.28125" style="9" customWidth="1"/>
    <col min="23" max="23" width="4.421875" style="9" customWidth="1"/>
    <col min="24" max="24" width="7.421875" style="9" customWidth="1"/>
    <col min="25" max="25" width="5.57421875" style="9" customWidth="1"/>
    <col min="26" max="26" width="7.00390625" style="9" customWidth="1"/>
    <col min="27" max="27" width="4.421875" style="9" customWidth="1"/>
    <col min="28" max="28" width="6.8515625" style="9" customWidth="1"/>
    <col min="29" max="29" width="4.57421875" style="9" customWidth="1"/>
    <col min="30" max="30" width="7.57421875" style="9" customWidth="1"/>
    <col min="31" max="31" width="3.8515625" style="9" customWidth="1"/>
    <col min="32" max="32" width="6.28125" style="9" customWidth="1"/>
    <col min="33" max="33" width="4.57421875" style="9" customWidth="1"/>
    <col min="34" max="34" width="6.57421875" style="9" customWidth="1"/>
    <col min="35" max="35" width="4.00390625" style="9" customWidth="1"/>
    <col min="36" max="36" width="7.8515625" style="9" customWidth="1"/>
    <col min="37" max="37" width="4.00390625" style="9" customWidth="1"/>
    <col min="38" max="38" width="6.00390625" style="9" customWidth="1"/>
    <col min="39" max="39" width="4.140625" style="9" customWidth="1"/>
    <col min="40" max="40" width="6.7109375" style="9" customWidth="1"/>
    <col min="41" max="41" width="4.8515625" style="9" customWidth="1"/>
    <col min="42" max="42" width="6.421875" style="9" customWidth="1"/>
    <col min="43" max="43" width="4.8515625" style="9" customWidth="1"/>
    <col min="44" max="44" width="7.28125" style="9" customWidth="1"/>
    <col min="45" max="45" width="5.140625" style="9" customWidth="1"/>
    <col min="46" max="46" width="6.421875" style="9" customWidth="1"/>
    <col min="47" max="47" width="5.421875" style="9" customWidth="1"/>
    <col min="48" max="48" width="6.421875" style="9" customWidth="1"/>
    <col min="49" max="49" width="4.8515625" style="9" customWidth="1"/>
    <col min="50" max="50" width="6.7109375" style="9" customWidth="1"/>
    <col min="51" max="51" width="4.8515625" style="9" customWidth="1"/>
    <col min="52" max="52" width="6.7109375" style="9" customWidth="1"/>
    <col min="53" max="53" width="4.8515625" style="9" customWidth="1"/>
    <col min="54" max="54" width="6.57421875" style="9" customWidth="1"/>
    <col min="55" max="55" width="4.8515625" style="9" customWidth="1"/>
    <col min="56" max="56" width="7.00390625" style="9" customWidth="1"/>
    <col min="57" max="57" width="4.8515625" style="9" customWidth="1"/>
    <col min="58" max="58" width="6.57421875" style="9" customWidth="1"/>
    <col min="59" max="59" width="4.00390625" style="9" customWidth="1"/>
    <col min="60" max="60" width="6.421875" style="9" customWidth="1"/>
    <col min="61" max="61" width="4.00390625" style="9" customWidth="1"/>
    <col min="62" max="62" width="7.00390625" style="9" customWidth="1"/>
    <col min="63" max="63" width="3.8515625" style="9" customWidth="1"/>
    <col min="64" max="64" width="6.00390625" style="9" customWidth="1"/>
    <col min="65" max="65" width="4.421875" style="9" customWidth="1"/>
    <col min="66" max="66" width="7.00390625" style="9" customWidth="1"/>
    <col min="67" max="67" width="4.28125" style="9" customWidth="1"/>
    <col min="68" max="68" width="5.57421875" style="9" customWidth="1"/>
    <col min="69" max="69" width="4.8515625" style="9" customWidth="1"/>
    <col min="70" max="70" width="7.140625" style="9" customWidth="1"/>
    <col min="71" max="71" width="4.8515625" style="9" customWidth="1"/>
    <col min="72" max="72" width="5.57421875" style="9" customWidth="1"/>
    <col min="73" max="73" width="4.00390625" style="9" customWidth="1"/>
    <col min="74" max="74" width="6.7109375" style="9" customWidth="1"/>
    <col min="75" max="75" width="4.8515625" style="9" customWidth="1"/>
    <col min="76" max="76" width="5.57421875" style="9" customWidth="1"/>
    <col min="77" max="77" width="4.28125" style="9" customWidth="1"/>
    <col min="78" max="78" width="6.57421875" style="9" customWidth="1"/>
    <col min="79" max="79" width="4.421875" style="9" customWidth="1"/>
    <col min="80" max="80" width="7.140625" style="9" customWidth="1"/>
    <col min="81" max="81" width="4.140625" style="9" customWidth="1"/>
    <col min="82" max="82" width="6.140625" style="9" customWidth="1"/>
    <col min="83" max="83" width="4.57421875" style="9" customWidth="1"/>
    <col min="84" max="84" width="6.421875" style="9" customWidth="1"/>
    <col min="85" max="85" width="4.421875" style="9" customWidth="1"/>
    <col min="86" max="86" width="5.57421875" style="9" customWidth="1"/>
    <col min="87" max="87" width="3.8515625" style="9" customWidth="1"/>
    <col min="88" max="88" width="5.57421875" style="9" customWidth="1"/>
    <col min="89" max="89" width="4.00390625" style="9" customWidth="1"/>
    <col min="90" max="90" width="6.57421875" style="9" customWidth="1"/>
    <col min="91" max="91" width="4.8515625" style="9" customWidth="1"/>
    <col min="92" max="92" width="5.57421875" style="9" customWidth="1"/>
    <col min="93" max="93" width="4.421875" style="9" customWidth="1"/>
    <col min="94" max="94" width="5.57421875" style="9" customWidth="1"/>
    <col min="95" max="95" width="4.28125" style="9" customWidth="1"/>
    <col min="96" max="96" width="5.00390625" style="9" customWidth="1"/>
    <col min="97" max="97" width="4.8515625" style="9" customWidth="1"/>
    <col min="98" max="98" width="6.421875" style="9" customWidth="1"/>
    <col min="99" max="99" width="4.57421875" style="9" customWidth="1"/>
    <col min="100" max="100" width="5.57421875" style="9" customWidth="1"/>
    <col min="101" max="101" width="4.00390625" style="9" customWidth="1"/>
    <col min="102" max="102" width="6.28125" style="9" customWidth="1"/>
    <col min="103" max="103" width="4.8515625" style="9" customWidth="1"/>
    <col min="104" max="104" width="7.28125" style="9" customWidth="1"/>
    <col min="105" max="105" width="3.8515625" style="9" customWidth="1"/>
    <col min="106" max="106" width="6.421875" style="9" customWidth="1"/>
    <col min="107" max="107" width="4.8515625" style="9" customWidth="1"/>
    <col min="108" max="108" width="5.57421875" style="9" customWidth="1"/>
    <col min="109" max="109" width="4.8515625" style="9" customWidth="1"/>
    <col min="110" max="110" width="7.00390625" style="9" customWidth="1"/>
    <col min="111" max="111" width="4.8515625" style="9" customWidth="1"/>
    <col min="112" max="112" width="7.00390625" style="9" customWidth="1"/>
    <col min="113" max="113" width="4.8515625" style="9" customWidth="1"/>
    <col min="114" max="114" width="7.28125" style="9" customWidth="1"/>
    <col min="115" max="115" width="4.8515625" style="9" customWidth="1"/>
    <col min="116" max="116" width="7.421875" style="9" customWidth="1"/>
    <col min="117" max="117" width="4.28125" style="9" customWidth="1"/>
    <col min="118" max="118" width="6.7109375" style="9" customWidth="1"/>
    <col min="119" max="119" width="3.8515625" style="9" customWidth="1"/>
    <col min="120" max="120" width="5.57421875" style="9" customWidth="1"/>
    <col min="121" max="121" width="4.28125" style="9" customWidth="1"/>
    <col min="122" max="122" width="7.00390625" style="9" customWidth="1"/>
    <col min="123" max="123" width="4.00390625" style="9" customWidth="1"/>
    <col min="124" max="124" width="6.00390625" style="9" customWidth="1"/>
    <col min="125" max="125" width="4.57421875" style="9" customWidth="1"/>
    <col min="126" max="126" width="7.28125" style="9" customWidth="1"/>
    <col min="127" max="127" width="4.421875" style="9" customWidth="1"/>
    <col min="128" max="128" width="6.421875" style="9" customWidth="1"/>
    <col min="129" max="129" width="4.421875" style="9" customWidth="1"/>
    <col min="130" max="130" width="5.57421875" style="9" customWidth="1"/>
    <col min="131" max="131" width="4.421875" style="9" customWidth="1"/>
    <col min="132" max="132" width="7.28125" style="9" customWidth="1"/>
    <col min="133" max="133" width="4.28125" style="9" customWidth="1"/>
    <col min="134" max="134" width="7.28125" style="9" customWidth="1"/>
    <col min="135" max="135" width="4.00390625" style="9" customWidth="1"/>
    <col min="136" max="136" width="6.00390625" style="9" customWidth="1"/>
    <col min="137" max="137" width="4.28125" style="9" customWidth="1"/>
    <col min="138" max="138" width="5.7109375" style="9" customWidth="1"/>
    <col min="139" max="139" width="4.57421875" style="9" customWidth="1"/>
    <col min="140" max="140" width="5.8515625" style="9" customWidth="1"/>
    <col min="141" max="141" width="4.28125" style="9" customWidth="1"/>
    <col min="142" max="142" width="5.8515625" style="9" customWidth="1"/>
    <col min="143" max="143" width="3.8515625" style="9" customWidth="1"/>
    <col min="144" max="144" width="6.421875" style="9" customWidth="1"/>
    <col min="145" max="145" width="3.8515625" style="9" customWidth="1"/>
    <col min="146" max="146" width="6.28125" style="9" customWidth="1"/>
    <col min="147" max="147" width="3.8515625" style="9" customWidth="1"/>
    <col min="148" max="148" width="6.8515625" style="9" customWidth="1"/>
    <col min="149" max="149" width="4.421875" style="9" customWidth="1"/>
    <col min="150" max="150" width="7.00390625" style="9" customWidth="1"/>
    <col min="151" max="151" width="3.8515625" style="9" customWidth="1"/>
    <col min="152" max="152" width="6.28125" style="9" customWidth="1"/>
    <col min="153" max="153" width="3.8515625" style="9" customWidth="1"/>
    <col min="154" max="154" width="6.28125" style="9" customWidth="1"/>
    <col min="155" max="155" width="3.8515625" style="9" customWidth="1"/>
    <col min="156" max="156" width="6.28125" style="9" customWidth="1"/>
    <col min="157" max="157" width="3.8515625" style="9" customWidth="1"/>
    <col min="158" max="158" width="6.28125" style="9" customWidth="1"/>
    <col min="159" max="159" width="3.8515625" style="9" customWidth="1"/>
    <col min="160" max="160" width="6.28125" style="9" customWidth="1"/>
    <col min="161" max="161" width="4.57421875" style="9" customWidth="1"/>
    <col min="162" max="162" width="5.57421875" style="9" customWidth="1"/>
    <col min="163" max="163" width="4.57421875" style="9" customWidth="1"/>
    <col min="164" max="164" width="5.57421875" style="9" customWidth="1"/>
    <col min="165" max="165" width="4.57421875" style="9" customWidth="1"/>
    <col min="166" max="166" width="5.57421875" style="9" customWidth="1"/>
    <col min="167" max="167" width="4.57421875" style="9" customWidth="1"/>
    <col min="168" max="168" width="5.57421875" style="9" customWidth="1"/>
    <col min="169" max="169" width="4.57421875" style="9" customWidth="1"/>
    <col min="170" max="170" width="5.57421875" style="9" customWidth="1"/>
    <col min="171" max="171" width="4.57421875" style="9" customWidth="1"/>
    <col min="172" max="172" width="5.57421875" style="9" customWidth="1"/>
    <col min="173" max="173" width="4.57421875" style="9" customWidth="1"/>
    <col min="174" max="174" width="5.57421875" style="9" customWidth="1"/>
    <col min="175" max="175" width="4.57421875" style="9" customWidth="1"/>
    <col min="176" max="176" width="5.57421875" style="9" customWidth="1"/>
    <col min="177" max="177" width="4.57421875" style="9" customWidth="1"/>
    <col min="178" max="178" width="5.57421875" style="9" customWidth="1"/>
    <col min="179" max="179" width="4.57421875" style="9" customWidth="1"/>
    <col min="180" max="180" width="5.57421875" style="9" customWidth="1"/>
    <col min="181" max="181" width="4.140625" style="9" customWidth="1"/>
    <col min="182" max="182" width="6.7109375" style="9" customWidth="1"/>
    <col min="183" max="183" width="4.140625" style="9" customWidth="1"/>
    <col min="184" max="184" width="6.7109375" style="9" customWidth="1"/>
    <col min="185" max="185" width="4.57421875" style="9" customWidth="1"/>
    <col min="186" max="186" width="6.7109375" style="9" customWidth="1"/>
    <col min="187" max="187" width="4.57421875" style="9" customWidth="1"/>
    <col min="188" max="188" width="6.7109375" style="9" customWidth="1"/>
    <col min="189" max="189" width="4.140625" style="9" customWidth="1"/>
    <col min="190" max="190" width="6.7109375" style="9" customWidth="1"/>
    <col min="191" max="191" width="4.140625" style="9" customWidth="1"/>
    <col min="192" max="192" width="6.7109375" style="9" customWidth="1"/>
    <col min="193" max="193" width="4.57421875" style="9" customWidth="1"/>
    <col min="194" max="194" width="6.7109375" style="9" customWidth="1"/>
    <col min="195" max="195" width="4.57421875" style="9" customWidth="1"/>
    <col min="196" max="196" width="6.7109375" style="9" customWidth="1"/>
    <col min="197" max="197" width="4.57421875" style="9" customWidth="1"/>
    <col min="198" max="198" width="8.28125" style="9" customWidth="1"/>
    <col min="199" max="199" width="4.421875" style="9" customWidth="1"/>
    <col min="200" max="200" width="6.7109375" style="9" customWidth="1"/>
    <col min="201" max="201" width="4.421875" style="9" customWidth="1"/>
    <col min="202" max="202" width="6.7109375" style="9" customWidth="1"/>
    <col min="203" max="203" width="4.421875" style="9" customWidth="1"/>
    <col min="204" max="204" width="6.7109375" style="9" customWidth="1"/>
    <col min="205" max="205" width="4.421875" style="9" customWidth="1"/>
    <col min="206" max="206" width="6.7109375" style="9" customWidth="1"/>
    <col min="207" max="207" width="4.421875" style="9" customWidth="1"/>
    <col min="208" max="208" width="6.7109375" style="9" customWidth="1"/>
    <col min="209" max="209" width="4.421875" style="9" customWidth="1"/>
    <col min="210" max="210" width="6.7109375" style="9" customWidth="1"/>
    <col min="211" max="211" width="4.421875" style="9" customWidth="1"/>
    <col min="212" max="212" width="6.7109375" style="9" customWidth="1"/>
    <col min="213" max="213" width="4.421875" style="9" customWidth="1"/>
    <col min="214" max="214" width="6.7109375" style="9" customWidth="1"/>
    <col min="215" max="215" width="4.421875" style="9" customWidth="1"/>
    <col min="216" max="216" width="6.7109375" style="9" customWidth="1"/>
    <col min="217" max="217" width="4.421875" style="9" customWidth="1"/>
    <col min="218" max="218" width="6.7109375" style="9" customWidth="1"/>
    <col min="219" max="219" width="4.421875" style="9" customWidth="1"/>
    <col min="220" max="220" width="6.7109375" style="9" customWidth="1"/>
    <col min="221" max="221" width="4.421875" style="9" customWidth="1"/>
    <col min="222" max="222" width="6.7109375" style="9" customWidth="1"/>
    <col min="223" max="223" width="4.421875" style="9" customWidth="1"/>
    <col min="224" max="224" width="6.7109375" style="9" customWidth="1"/>
    <col min="225" max="225" width="4.421875" style="9" customWidth="1"/>
    <col min="226" max="226" width="6.7109375" style="9" customWidth="1"/>
    <col min="227" max="227" width="4.421875" style="9" customWidth="1"/>
    <col min="228" max="228" width="6.7109375" style="9" customWidth="1"/>
    <col min="229" max="229" width="4.421875" style="9" customWidth="1"/>
    <col min="230" max="230" width="6.7109375" style="9" customWidth="1"/>
    <col min="231" max="231" width="4.421875" style="9" customWidth="1"/>
    <col min="232" max="232" width="6.7109375" style="9" customWidth="1"/>
    <col min="233" max="233" width="4.421875" style="9" customWidth="1"/>
    <col min="234" max="234" width="6.7109375" style="9" customWidth="1"/>
    <col min="235" max="235" width="4.421875" style="9" customWidth="1"/>
    <col min="236" max="236" width="6.7109375" style="9" customWidth="1"/>
    <col min="237" max="237" width="4.421875" style="9" customWidth="1"/>
    <col min="238" max="238" width="6.7109375" style="9" customWidth="1"/>
    <col min="239" max="239" width="4.421875" style="9" customWidth="1"/>
    <col min="240" max="240" width="6.7109375" style="9" customWidth="1"/>
    <col min="241" max="241" width="4.421875" style="9" customWidth="1"/>
    <col min="242" max="242" width="6.7109375" style="9" customWidth="1"/>
    <col min="243" max="243" width="4.421875" style="9" customWidth="1"/>
    <col min="244" max="244" width="6.7109375" style="9" customWidth="1"/>
    <col min="245" max="245" width="4.421875" style="9" customWidth="1"/>
    <col min="246" max="246" width="6.7109375" style="9" customWidth="1"/>
    <col min="247" max="247" width="4.421875" style="9" customWidth="1"/>
    <col min="248" max="248" width="6.7109375" style="9" customWidth="1"/>
    <col min="249" max="249" width="9.57421875" style="9" customWidth="1"/>
  </cols>
  <sheetData>
    <row r="1" spans="1:25" s="9" customFormat="1" ht="12.75">
      <c r="A1" s="11"/>
      <c r="Y1" s="9" t="s">
        <v>185</v>
      </c>
    </row>
    <row r="2" spans="1:249" s="9" customFormat="1" ht="14.25" customHeight="1">
      <c r="A2" s="37" t="s">
        <v>363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12"/>
      <c r="AC2" s="12"/>
      <c r="AD2" s="12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45"/>
    </row>
    <row r="3" spans="1:249" s="9" customFormat="1" ht="12" customHeight="1">
      <c r="A3" s="41" t="s">
        <v>0</v>
      </c>
      <c r="B3" s="42" t="s">
        <v>1</v>
      </c>
      <c r="C3" s="43" t="s">
        <v>184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13"/>
      <c r="AC3" s="13"/>
      <c r="AD3" s="13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6"/>
    </row>
    <row r="4" spans="1:249" s="9" customFormat="1" ht="58.5" customHeight="1">
      <c r="A4" s="41"/>
      <c r="B4" s="42"/>
      <c r="C4" s="34" t="s">
        <v>188</v>
      </c>
      <c r="D4" s="34"/>
      <c r="E4" s="34" t="s">
        <v>189</v>
      </c>
      <c r="F4" s="34"/>
      <c r="G4" s="34" t="s">
        <v>497</v>
      </c>
      <c r="H4" s="34"/>
      <c r="I4" s="34" t="s">
        <v>190</v>
      </c>
      <c r="J4" s="34"/>
      <c r="K4" s="34" t="s">
        <v>191</v>
      </c>
      <c r="L4" s="34"/>
      <c r="M4" s="34" t="s">
        <v>192</v>
      </c>
      <c r="N4" s="34"/>
      <c r="O4" s="34" t="s">
        <v>193</v>
      </c>
      <c r="P4" s="34"/>
      <c r="Q4" s="34" t="s">
        <v>195</v>
      </c>
      <c r="R4" s="34"/>
      <c r="S4" s="34" t="s">
        <v>196</v>
      </c>
      <c r="T4" s="34"/>
      <c r="U4" s="34" t="s">
        <v>194</v>
      </c>
      <c r="V4" s="34"/>
      <c r="W4" s="34" t="s">
        <v>197</v>
      </c>
      <c r="X4" s="34"/>
      <c r="Y4" s="35" t="s">
        <v>198</v>
      </c>
      <c r="Z4" s="36"/>
      <c r="AA4" s="35" t="s">
        <v>199</v>
      </c>
      <c r="AB4" s="36"/>
      <c r="AC4" s="35" t="s">
        <v>200</v>
      </c>
      <c r="AD4" s="36"/>
      <c r="AE4" s="35" t="s">
        <v>612</v>
      </c>
      <c r="AF4" s="36"/>
      <c r="AG4" s="34" t="s">
        <v>433</v>
      </c>
      <c r="AH4" s="34"/>
      <c r="AI4" s="34" t="s">
        <v>201</v>
      </c>
      <c r="AJ4" s="34"/>
      <c r="AK4" s="34" t="s">
        <v>489</v>
      </c>
      <c r="AL4" s="34"/>
      <c r="AM4" s="34" t="s">
        <v>202</v>
      </c>
      <c r="AN4" s="34"/>
      <c r="AO4" s="34" t="s">
        <v>203</v>
      </c>
      <c r="AP4" s="34"/>
      <c r="AQ4" s="34" t="s">
        <v>204</v>
      </c>
      <c r="AR4" s="34"/>
      <c r="AS4" s="34" t="s">
        <v>205</v>
      </c>
      <c r="AT4" s="34"/>
      <c r="AU4" s="34" t="s">
        <v>206</v>
      </c>
      <c r="AV4" s="34"/>
      <c r="AW4" s="34" t="s">
        <v>207</v>
      </c>
      <c r="AX4" s="34"/>
      <c r="AY4" s="34" t="s">
        <v>208</v>
      </c>
      <c r="AZ4" s="34"/>
      <c r="BA4" s="34" t="s">
        <v>209</v>
      </c>
      <c r="BB4" s="34"/>
      <c r="BC4" s="34" t="s">
        <v>565</v>
      </c>
      <c r="BD4" s="34"/>
      <c r="BE4" s="34" t="s">
        <v>400</v>
      </c>
      <c r="BF4" s="34"/>
      <c r="BG4" s="34" t="s">
        <v>225</v>
      </c>
      <c r="BH4" s="34"/>
      <c r="BI4" s="34" t="s">
        <v>673</v>
      </c>
      <c r="BJ4" s="34"/>
      <c r="BK4" s="34" t="s">
        <v>699</v>
      </c>
      <c r="BL4" s="34"/>
      <c r="BM4" s="34" t="s">
        <v>214</v>
      </c>
      <c r="BN4" s="34"/>
      <c r="BO4" s="34" t="s">
        <v>215</v>
      </c>
      <c r="BP4" s="34"/>
      <c r="BQ4" s="34" t="s">
        <v>564</v>
      </c>
      <c r="BR4" s="34"/>
      <c r="BS4" s="34" t="s">
        <v>218</v>
      </c>
      <c r="BT4" s="34"/>
      <c r="BU4" s="34" t="s">
        <v>219</v>
      </c>
      <c r="BV4" s="34"/>
      <c r="BW4" s="34" t="s">
        <v>220</v>
      </c>
      <c r="BX4" s="34"/>
      <c r="BY4" s="34" t="s">
        <v>221</v>
      </c>
      <c r="BZ4" s="34"/>
      <c r="CA4" s="34" t="s">
        <v>222</v>
      </c>
      <c r="CB4" s="34"/>
      <c r="CC4" s="34" t="s">
        <v>223</v>
      </c>
      <c r="CD4" s="34"/>
      <c r="CE4" s="34" t="s">
        <v>228</v>
      </c>
      <c r="CF4" s="34"/>
      <c r="CG4" s="34" t="s">
        <v>229</v>
      </c>
      <c r="CH4" s="34"/>
      <c r="CI4" s="34" t="s">
        <v>230</v>
      </c>
      <c r="CJ4" s="34"/>
      <c r="CK4" s="34" t="s">
        <v>498</v>
      </c>
      <c r="CL4" s="34"/>
      <c r="CM4" s="34" t="s">
        <v>231</v>
      </c>
      <c r="CN4" s="34"/>
      <c r="CO4" s="34" t="s">
        <v>232</v>
      </c>
      <c r="CP4" s="34"/>
      <c r="CQ4" s="34" t="s">
        <v>233</v>
      </c>
      <c r="CR4" s="34"/>
      <c r="CS4" s="34" t="s">
        <v>526</v>
      </c>
      <c r="CT4" s="34"/>
      <c r="CU4" s="34" t="s">
        <v>234</v>
      </c>
      <c r="CV4" s="34"/>
      <c r="CW4" s="34" t="s">
        <v>235</v>
      </c>
      <c r="CX4" s="34"/>
      <c r="CY4" s="34" t="s">
        <v>572</v>
      </c>
      <c r="CZ4" s="34"/>
      <c r="DA4" s="34" t="s">
        <v>236</v>
      </c>
      <c r="DB4" s="34"/>
      <c r="DC4" s="34" t="s">
        <v>431</v>
      </c>
      <c r="DD4" s="34"/>
      <c r="DE4" s="34" t="s">
        <v>573</v>
      </c>
      <c r="DF4" s="34"/>
      <c r="DG4" s="34" t="s">
        <v>574</v>
      </c>
      <c r="DH4" s="34"/>
      <c r="DI4" s="34" t="s">
        <v>575</v>
      </c>
      <c r="DJ4" s="34"/>
      <c r="DK4" s="34" t="s">
        <v>576</v>
      </c>
      <c r="DL4" s="34"/>
      <c r="DM4" s="34" t="s">
        <v>254</v>
      </c>
      <c r="DN4" s="34"/>
      <c r="DO4" s="34" t="s">
        <v>255</v>
      </c>
      <c r="DP4" s="34"/>
      <c r="DQ4" s="34" t="s">
        <v>728</v>
      </c>
      <c r="DR4" s="34"/>
      <c r="DS4" s="35" t="s">
        <v>239</v>
      </c>
      <c r="DT4" s="36"/>
      <c r="DU4" s="34" t="s">
        <v>240</v>
      </c>
      <c r="DV4" s="34"/>
      <c r="DW4" s="34" t="s">
        <v>481</v>
      </c>
      <c r="DX4" s="34"/>
      <c r="DY4" s="34" t="s">
        <v>242</v>
      </c>
      <c r="DZ4" s="34"/>
      <c r="EA4" s="34" t="s">
        <v>243</v>
      </c>
      <c r="EB4" s="34"/>
      <c r="EC4" s="34" t="s">
        <v>244</v>
      </c>
      <c r="ED4" s="34"/>
      <c r="EE4" s="34" t="s">
        <v>245</v>
      </c>
      <c r="EF4" s="34"/>
      <c r="EG4" s="34" t="s">
        <v>247</v>
      </c>
      <c r="EH4" s="34"/>
      <c r="EI4" s="34" t="s">
        <v>429</v>
      </c>
      <c r="EJ4" s="34"/>
      <c r="EK4" s="34" t="s">
        <v>430</v>
      </c>
      <c r="EL4" s="34"/>
      <c r="EM4" s="34" t="s">
        <v>248</v>
      </c>
      <c r="EN4" s="34"/>
      <c r="EO4" s="34" t="s">
        <v>249</v>
      </c>
      <c r="EP4" s="34"/>
      <c r="EQ4" s="34" t="s">
        <v>629</v>
      </c>
      <c r="ER4" s="34"/>
      <c r="ES4" s="34" t="s">
        <v>330</v>
      </c>
      <c r="ET4" s="34"/>
      <c r="EU4" s="34" t="s">
        <v>672</v>
      </c>
      <c r="EV4" s="34"/>
      <c r="EW4" s="34" t="s">
        <v>391</v>
      </c>
      <c r="EX4" s="34"/>
      <c r="EY4" s="34" t="s">
        <v>401</v>
      </c>
      <c r="EZ4" s="34"/>
      <c r="FA4" s="34" t="s">
        <v>407</v>
      </c>
      <c r="FB4" s="34"/>
      <c r="FC4" s="34" t="s">
        <v>413</v>
      </c>
      <c r="FD4" s="34"/>
      <c r="FE4" s="34" t="s">
        <v>373</v>
      </c>
      <c r="FF4" s="34"/>
      <c r="FG4" s="34" t="s">
        <v>376</v>
      </c>
      <c r="FH4" s="34"/>
      <c r="FI4" s="34" t="s">
        <v>399</v>
      </c>
      <c r="FJ4" s="34"/>
      <c r="FK4" s="34" t="s">
        <v>420</v>
      </c>
      <c r="FL4" s="34"/>
      <c r="FM4" s="34" t="s">
        <v>432</v>
      </c>
      <c r="FN4" s="34"/>
      <c r="FO4" s="34" t="s">
        <v>437</v>
      </c>
      <c r="FP4" s="34"/>
      <c r="FQ4" s="34" t="s">
        <v>438</v>
      </c>
      <c r="FR4" s="34"/>
      <c r="FS4" s="34" t="s">
        <v>451</v>
      </c>
      <c r="FT4" s="34"/>
      <c r="FU4" s="34" t="s">
        <v>466</v>
      </c>
      <c r="FV4" s="34"/>
      <c r="FW4" s="34" t="s">
        <v>467</v>
      </c>
      <c r="FX4" s="34"/>
      <c r="FY4" s="34" t="s">
        <v>480</v>
      </c>
      <c r="FZ4" s="34"/>
      <c r="GA4" s="34" t="s">
        <v>510</v>
      </c>
      <c r="GB4" s="34"/>
      <c r="GC4" s="34" t="s">
        <v>511</v>
      </c>
      <c r="GD4" s="34"/>
      <c r="GE4" s="34" t="s">
        <v>528</v>
      </c>
      <c r="GF4" s="34"/>
      <c r="GG4" s="34" t="s">
        <v>512</v>
      </c>
      <c r="GH4" s="34"/>
      <c r="GI4" s="34" t="s">
        <v>527</v>
      </c>
      <c r="GJ4" s="34"/>
      <c r="GK4" s="34" t="s">
        <v>529</v>
      </c>
      <c r="GL4" s="34"/>
      <c r="GM4" s="34" t="s">
        <v>618</v>
      </c>
      <c r="GN4" s="34"/>
      <c r="GO4" s="40" t="s">
        <v>548</v>
      </c>
      <c r="GP4" s="40"/>
      <c r="GQ4" s="34" t="s">
        <v>611</v>
      </c>
      <c r="GR4" s="34"/>
      <c r="GS4" s="34" t="s">
        <v>700</v>
      </c>
      <c r="GT4" s="34"/>
      <c r="GU4" s="34" t="s">
        <v>583</v>
      </c>
      <c r="GV4" s="34"/>
      <c r="GW4" s="34" t="s">
        <v>734</v>
      </c>
      <c r="GX4" s="34"/>
      <c r="GY4" s="34" t="s">
        <v>604</v>
      </c>
      <c r="GZ4" s="34"/>
      <c r="HA4" s="34" t="s">
        <v>605</v>
      </c>
      <c r="HB4" s="34"/>
      <c r="HC4" s="34" t="s">
        <v>606</v>
      </c>
      <c r="HD4" s="34"/>
      <c r="HE4" s="34" t="s">
        <v>602</v>
      </c>
      <c r="HF4" s="34"/>
      <c r="HG4" s="34" t="s">
        <v>603</v>
      </c>
      <c r="HH4" s="34"/>
      <c r="HI4" s="34" t="s">
        <v>614</v>
      </c>
      <c r="HJ4" s="34"/>
      <c r="HK4" s="34" t="s">
        <v>616</v>
      </c>
      <c r="HL4" s="34"/>
      <c r="HM4" s="34" t="s">
        <v>617</v>
      </c>
      <c r="HN4" s="34"/>
      <c r="HO4" s="34" t="s">
        <v>648</v>
      </c>
      <c r="HP4" s="34"/>
      <c r="HQ4" s="34" t="s">
        <v>754</v>
      </c>
      <c r="HR4" s="34"/>
      <c r="HS4" s="34" t="s">
        <v>695</v>
      </c>
      <c r="HT4" s="34"/>
      <c r="HU4" s="34" t="s">
        <v>696</v>
      </c>
      <c r="HV4" s="34"/>
      <c r="HW4" s="34" t="s">
        <v>697</v>
      </c>
      <c r="HX4" s="34"/>
      <c r="HY4" s="34" t="s">
        <v>733</v>
      </c>
      <c r="HZ4" s="34"/>
      <c r="IA4" s="34" t="s">
        <v>755</v>
      </c>
      <c r="IB4" s="34"/>
      <c r="IC4" s="34" t="s">
        <v>756</v>
      </c>
      <c r="ID4" s="34"/>
      <c r="IE4" s="34" t="s">
        <v>757</v>
      </c>
      <c r="IF4" s="34"/>
      <c r="IG4" s="34" t="s">
        <v>758</v>
      </c>
      <c r="IH4" s="34"/>
      <c r="II4" s="34"/>
      <c r="IJ4" s="34"/>
      <c r="IK4" s="34"/>
      <c r="IL4" s="34"/>
      <c r="IM4" s="34"/>
      <c r="IN4" s="34"/>
      <c r="IO4" s="1" t="s">
        <v>31</v>
      </c>
    </row>
    <row r="5" spans="1:249" s="9" customFormat="1" ht="15.7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2" t="s">
        <v>3</v>
      </c>
      <c r="DT5" s="2" t="s">
        <v>4</v>
      </c>
      <c r="DU5" s="2" t="s">
        <v>3</v>
      </c>
      <c r="DV5" s="2" t="s">
        <v>4</v>
      </c>
      <c r="DW5" s="2" t="s">
        <v>3</v>
      </c>
      <c r="DX5" s="2" t="s">
        <v>4</v>
      </c>
      <c r="DY5" s="2" t="s">
        <v>3</v>
      </c>
      <c r="DZ5" s="2" t="s">
        <v>4</v>
      </c>
      <c r="EA5" s="2" t="s">
        <v>3</v>
      </c>
      <c r="EB5" s="2" t="s">
        <v>4</v>
      </c>
      <c r="EC5" s="2" t="s">
        <v>3</v>
      </c>
      <c r="ED5" s="2" t="s">
        <v>4</v>
      </c>
      <c r="EE5" s="2" t="s">
        <v>3</v>
      </c>
      <c r="EF5" s="2" t="s">
        <v>4</v>
      </c>
      <c r="EG5" s="2" t="s">
        <v>3</v>
      </c>
      <c r="EH5" s="2" t="s">
        <v>4</v>
      </c>
      <c r="EI5" s="2" t="s">
        <v>3</v>
      </c>
      <c r="EJ5" s="2" t="s">
        <v>4</v>
      </c>
      <c r="EK5" s="2" t="s">
        <v>3</v>
      </c>
      <c r="EL5" s="2" t="s">
        <v>4</v>
      </c>
      <c r="EM5" s="2" t="s">
        <v>3</v>
      </c>
      <c r="EN5" s="2" t="s">
        <v>4</v>
      </c>
      <c r="EO5" s="2" t="s">
        <v>3</v>
      </c>
      <c r="EP5" s="2" t="s">
        <v>4</v>
      </c>
      <c r="EQ5" s="2" t="s">
        <v>3</v>
      </c>
      <c r="ER5" s="2" t="s">
        <v>4</v>
      </c>
      <c r="ES5" s="2" t="s">
        <v>3</v>
      </c>
      <c r="ET5" s="2" t="s">
        <v>4</v>
      </c>
      <c r="EU5" s="2" t="s">
        <v>3</v>
      </c>
      <c r="EV5" s="2" t="s">
        <v>4</v>
      </c>
      <c r="EW5" s="2" t="s">
        <v>3</v>
      </c>
      <c r="EX5" s="2" t="s">
        <v>4</v>
      </c>
      <c r="EY5" s="2" t="s">
        <v>3</v>
      </c>
      <c r="EZ5" s="2" t="s">
        <v>4</v>
      </c>
      <c r="FA5" s="2" t="s">
        <v>3</v>
      </c>
      <c r="FB5" s="2" t="s">
        <v>4</v>
      </c>
      <c r="FC5" s="2" t="s">
        <v>3</v>
      </c>
      <c r="FD5" s="2" t="s">
        <v>4</v>
      </c>
      <c r="FE5" s="2" t="s">
        <v>3</v>
      </c>
      <c r="FF5" s="2" t="s">
        <v>4</v>
      </c>
      <c r="FG5" s="2" t="s">
        <v>3</v>
      </c>
      <c r="FH5" s="2" t="s">
        <v>4</v>
      </c>
      <c r="FI5" s="2" t="s">
        <v>3</v>
      </c>
      <c r="FJ5" s="2" t="s">
        <v>4</v>
      </c>
      <c r="FK5" s="2" t="s">
        <v>3</v>
      </c>
      <c r="FL5" s="2" t="s">
        <v>4</v>
      </c>
      <c r="FM5" s="2" t="s">
        <v>3</v>
      </c>
      <c r="FN5" s="2" t="s">
        <v>4</v>
      </c>
      <c r="FO5" s="2" t="s">
        <v>3</v>
      </c>
      <c r="FP5" s="2" t="s">
        <v>4</v>
      </c>
      <c r="FQ5" s="2" t="s">
        <v>3</v>
      </c>
      <c r="FR5" s="2" t="s">
        <v>4</v>
      </c>
      <c r="FS5" s="2" t="s">
        <v>3</v>
      </c>
      <c r="FT5" s="2" t="s">
        <v>4</v>
      </c>
      <c r="FU5" s="2" t="s">
        <v>3</v>
      </c>
      <c r="FV5" s="2" t="s">
        <v>4</v>
      </c>
      <c r="FW5" s="2" t="s">
        <v>3</v>
      </c>
      <c r="FX5" s="2" t="s">
        <v>4</v>
      </c>
      <c r="FY5" s="2" t="s">
        <v>3</v>
      </c>
      <c r="FZ5" s="2" t="s">
        <v>4</v>
      </c>
      <c r="GA5" s="2" t="s">
        <v>3</v>
      </c>
      <c r="GB5" s="2" t="s">
        <v>4</v>
      </c>
      <c r="GC5" s="2" t="s">
        <v>3</v>
      </c>
      <c r="GD5" s="2" t="s">
        <v>4</v>
      </c>
      <c r="GE5" s="2" t="s">
        <v>3</v>
      </c>
      <c r="GF5" s="2" t="s">
        <v>4</v>
      </c>
      <c r="GG5" s="2" t="s">
        <v>3</v>
      </c>
      <c r="GH5" s="2" t="s">
        <v>4</v>
      </c>
      <c r="GI5" s="2" t="s">
        <v>3</v>
      </c>
      <c r="GJ5" s="2" t="s">
        <v>4</v>
      </c>
      <c r="GK5" s="2" t="s">
        <v>3</v>
      </c>
      <c r="GL5" s="2" t="s">
        <v>4</v>
      </c>
      <c r="GM5" s="2" t="s">
        <v>3</v>
      </c>
      <c r="GN5" s="2" t="s">
        <v>4</v>
      </c>
      <c r="GO5" s="2" t="s">
        <v>3</v>
      </c>
      <c r="GP5" s="2" t="s">
        <v>4</v>
      </c>
      <c r="GQ5" s="2" t="s">
        <v>3</v>
      </c>
      <c r="GR5" s="2" t="s">
        <v>4</v>
      </c>
      <c r="GS5" s="2" t="s">
        <v>3</v>
      </c>
      <c r="GT5" s="2" t="s">
        <v>4</v>
      </c>
      <c r="GU5" s="2" t="s">
        <v>3</v>
      </c>
      <c r="GV5" s="2" t="s">
        <v>4</v>
      </c>
      <c r="GW5" s="2" t="s">
        <v>3</v>
      </c>
      <c r="GX5" s="2" t="s">
        <v>4</v>
      </c>
      <c r="GY5" s="2" t="s">
        <v>3</v>
      </c>
      <c r="GZ5" s="2" t="s">
        <v>4</v>
      </c>
      <c r="HA5" s="2" t="s">
        <v>3</v>
      </c>
      <c r="HB5" s="2" t="s">
        <v>4</v>
      </c>
      <c r="HC5" s="2" t="s">
        <v>3</v>
      </c>
      <c r="HD5" s="2" t="s">
        <v>4</v>
      </c>
      <c r="HE5" s="2" t="s">
        <v>3</v>
      </c>
      <c r="HF5" s="2" t="s">
        <v>4</v>
      </c>
      <c r="HG5" s="2" t="s">
        <v>3</v>
      </c>
      <c r="HH5" s="2" t="s">
        <v>4</v>
      </c>
      <c r="HI5" s="2" t="s">
        <v>3</v>
      </c>
      <c r="HJ5" s="2" t="s">
        <v>4</v>
      </c>
      <c r="HK5" s="2" t="s">
        <v>3</v>
      </c>
      <c r="HL5" s="2" t="s">
        <v>4</v>
      </c>
      <c r="HM5" s="2" t="s">
        <v>3</v>
      </c>
      <c r="HN5" s="2" t="s">
        <v>4</v>
      </c>
      <c r="HO5" s="2" t="s">
        <v>3</v>
      </c>
      <c r="HP5" s="2" t="s">
        <v>4</v>
      </c>
      <c r="HQ5" s="2" t="s">
        <v>3</v>
      </c>
      <c r="HR5" s="2" t="s">
        <v>4</v>
      </c>
      <c r="HS5" s="2" t="s">
        <v>3</v>
      </c>
      <c r="HT5" s="2" t="s">
        <v>4</v>
      </c>
      <c r="HU5" s="2" t="s">
        <v>3</v>
      </c>
      <c r="HV5" s="2" t="s">
        <v>4</v>
      </c>
      <c r="HW5" s="2" t="s">
        <v>3</v>
      </c>
      <c r="HX5" s="2" t="s">
        <v>4</v>
      </c>
      <c r="HY5" s="2" t="s">
        <v>3</v>
      </c>
      <c r="HZ5" s="2" t="s">
        <v>4</v>
      </c>
      <c r="IA5" s="2" t="s">
        <v>3</v>
      </c>
      <c r="IB5" s="2" t="s">
        <v>4</v>
      </c>
      <c r="IC5" s="2" t="s">
        <v>3</v>
      </c>
      <c r="ID5" s="2" t="s">
        <v>4</v>
      </c>
      <c r="IE5" s="2" t="s">
        <v>3</v>
      </c>
      <c r="IF5" s="2" t="s">
        <v>4</v>
      </c>
      <c r="IG5" s="2" t="s">
        <v>3</v>
      </c>
      <c r="IH5" s="2" t="s">
        <v>4</v>
      </c>
      <c r="II5" s="2" t="s">
        <v>3</v>
      </c>
      <c r="IJ5" s="2" t="s">
        <v>4</v>
      </c>
      <c r="IK5" s="2" t="s">
        <v>3</v>
      </c>
      <c r="IL5" s="2" t="s">
        <v>4</v>
      </c>
      <c r="IM5" s="2" t="s">
        <v>3</v>
      </c>
      <c r="IN5" s="2" t="s">
        <v>4</v>
      </c>
      <c r="IO5" s="1" t="s">
        <v>5</v>
      </c>
    </row>
    <row r="6" spans="1:249" s="9" customFormat="1" ht="14.25" customHeight="1">
      <c r="A6" s="3">
        <v>1</v>
      </c>
      <c r="B6" s="4" t="s">
        <v>15</v>
      </c>
      <c r="C6" s="5">
        <v>15</v>
      </c>
      <c r="D6" s="6"/>
      <c r="E6" s="5">
        <v>15</v>
      </c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>
        <v>15</v>
      </c>
      <c r="R6" s="6"/>
      <c r="S6" s="5"/>
      <c r="T6" s="6"/>
      <c r="U6" s="5"/>
      <c r="V6" s="6"/>
      <c r="W6" s="5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>
        <v>10</v>
      </c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>
        <v>100</v>
      </c>
      <c r="BD6" s="6"/>
      <c r="BE6" s="7"/>
      <c r="BF6" s="6"/>
      <c r="BG6" s="7">
        <v>10</v>
      </c>
      <c r="BH6" s="6"/>
      <c r="BI6" s="7"/>
      <c r="BJ6" s="6"/>
      <c r="BK6" s="7"/>
      <c r="BL6" s="6"/>
      <c r="BM6" s="7">
        <v>10</v>
      </c>
      <c r="BN6" s="6"/>
      <c r="BO6" s="7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>
        <v>8</v>
      </c>
      <c r="CB6" s="6"/>
      <c r="CC6" s="7"/>
      <c r="CD6" s="6"/>
      <c r="CE6" s="7"/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7"/>
      <c r="CT6" s="6"/>
      <c r="CU6" s="7"/>
      <c r="CV6" s="6"/>
      <c r="CW6" s="7"/>
      <c r="CX6" s="6"/>
      <c r="CY6" s="7"/>
      <c r="CZ6" s="6"/>
      <c r="DA6" s="7"/>
      <c r="DB6" s="6"/>
      <c r="DC6" s="7"/>
      <c r="DD6" s="6"/>
      <c r="DE6" s="7"/>
      <c r="DF6" s="6"/>
      <c r="DG6" s="7"/>
      <c r="DH6" s="6"/>
      <c r="DI6" s="7"/>
      <c r="DJ6" s="6"/>
      <c r="DK6" s="7"/>
      <c r="DL6" s="6"/>
      <c r="DM6" s="7"/>
      <c r="DN6" s="6"/>
      <c r="DO6" s="7"/>
      <c r="DP6" s="6"/>
      <c r="DQ6" s="7"/>
      <c r="DR6" s="6"/>
      <c r="DS6" s="7"/>
      <c r="DT6" s="6"/>
      <c r="DU6" s="7"/>
      <c r="DV6" s="6"/>
      <c r="DW6" s="7"/>
      <c r="DX6" s="6"/>
      <c r="DY6" s="7"/>
      <c r="DZ6" s="6"/>
      <c r="EA6" s="7"/>
      <c r="EB6" s="6"/>
      <c r="EC6" s="7"/>
      <c r="ED6" s="6"/>
      <c r="EE6" s="7"/>
      <c r="EF6" s="6"/>
      <c r="EG6" s="7"/>
      <c r="EH6" s="6"/>
      <c r="EI6" s="7"/>
      <c r="EJ6" s="6"/>
      <c r="EK6" s="7"/>
      <c r="EL6" s="6"/>
      <c r="EM6" s="7"/>
      <c r="EN6" s="6"/>
      <c r="EO6" s="7"/>
      <c r="EP6" s="6"/>
      <c r="EQ6" s="5"/>
      <c r="ER6" s="6"/>
      <c r="ES6" s="5"/>
      <c r="ET6" s="6"/>
      <c r="EU6" s="7"/>
      <c r="EV6" s="6"/>
      <c r="EW6" s="7">
        <v>100</v>
      </c>
      <c r="EX6" s="6"/>
      <c r="EY6" s="7">
        <v>1</v>
      </c>
      <c r="EZ6" s="6"/>
      <c r="FA6" s="7">
        <v>1</v>
      </c>
      <c r="FB6" s="6"/>
      <c r="FC6" s="7"/>
      <c r="FD6" s="6"/>
      <c r="FE6" s="7"/>
      <c r="FF6" s="6"/>
      <c r="FG6" s="7"/>
      <c r="FH6" s="6"/>
      <c r="FI6" s="7"/>
      <c r="FJ6" s="6"/>
      <c r="FK6" s="7"/>
      <c r="FL6" s="6"/>
      <c r="FM6" s="7"/>
      <c r="FN6" s="6"/>
      <c r="FO6" s="7"/>
      <c r="FP6" s="6"/>
      <c r="FQ6" s="7"/>
      <c r="FR6" s="6"/>
      <c r="FS6" s="7"/>
      <c r="FT6" s="6"/>
      <c r="FU6" s="7"/>
      <c r="FV6" s="6"/>
      <c r="FW6" s="7"/>
      <c r="FX6" s="6"/>
      <c r="FY6" s="7"/>
      <c r="FZ6" s="6"/>
      <c r="GA6" s="7"/>
      <c r="GB6" s="6"/>
      <c r="GC6" s="7"/>
      <c r="GD6" s="6"/>
      <c r="GE6" s="7"/>
      <c r="GF6" s="6"/>
      <c r="GG6" s="7"/>
      <c r="GH6" s="6"/>
      <c r="GI6" s="7"/>
      <c r="GJ6" s="6"/>
      <c r="GK6" s="7"/>
      <c r="GL6" s="6"/>
      <c r="GM6" s="7"/>
      <c r="GN6" s="6"/>
      <c r="GO6" s="7"/>
      <c r="GP6" s="6"/>
      <c r="GQ6" s="7"/>
      <c r="GR6" s="6"/>
      <c r="GS6" s="7"/>
      <c r="GT6" s="6"/>
      <c r="GU6" s="7"/>
      <c r="GV6" s="6"/>
      <c r="GW6" s="7"/>
      <c r="GX6" s="6"/>
      <c r="GY6" s="7"/>
      <c r="GZ6" s="6"/>
      <c r="HA6" s="7"/>
      <c r="HB6" s="6"/>
      <c r="HC6" s="7"/>
      <c r="HD6" s="6"/>
      <c r="HE6" s="7"/>
      <c r="HF6" s="6"/>
      <c r="HG6" s="7"/>
      <c r="HH6" s="6"/>
      <c r="HI6" s="7"/>
      <c r="HJ6" s="6"/>
      <c r="HK6" s="7"/>
      <c r="HL6" s="6"/>
      <c r="HM6" s="7"/>
      <c r="HN6" s="6"/>
      <c r="HO6" s="7"/>
      <c r="HP6" s="6"/>
      <c r="HQ6" s="7"/>
      <c r="HR6" s="6"/>
      <c r="HS6" s="7"/>
      <c r="HT6" s="6"/>
      <c r="HU6" s="7"/>
      <c r="HV6" s="6"/>
      <c r="HW6" s="7"/>
      <c r="HX6" s="6"/>
      <c r="HY6" s="7"/>
      <c r="HZ6" s="6"/>
      <c r="IA6" s="7"/>
      <c r="IB6" s="6"/>
      <c r="IC6" s="7"/>
      <c r="ID6" s="6"/>
      <c r="IE6" s="7"/>
      <c r="IF6" s="6"/>
      <c r="IG6" s="7"/>
      <c r="IH6" s="6"/>
      <c r="II6" s="7"/>
      <c r="IJ6" s="6"/>
      <c r="IK6" s="7"/>
      <c r="IL6" s="6"/>
      <c r="IM6" s="7"/>
      <c r="IN6" s="6"/>
      <c r="IO6" s="8">
        <f>D6+F6+H6+J6+L6+N6+P6+R6+T6+V6+X6+Z6+AB6+AD6+AF6+AH6+AJ6+AL6+AN6+AP6+AR6+AT6+AV6+AX6+AZ6+BB6+BD6+BF6+BH6+BJ6+BL6+BN6+BP6+BR6+BT6+BV6+BX6+BZ6+CB6+CD6+CF6+CH6+CJ6+CL6+CN6+CP6+CR6+CT6+CV6+CX6+CZ6+DB6+DD6+DF6+DH6+DJ6+DL6+DN6+DP6+DR6+DT6+DV6+DX6+DZ6+EB6+ED6+EF6+EH6+EJ6+EL6+EN6+EP6+ER6+ET6+EV6</f>
        <v>0</v>
      </c>
    </row>
    <row r="7" spans="1:55" s="9" customFormat="1" ht="14.25" customHeight="1">
      <c r="A7" s="11"/>
      <c r="BC7" s="9" t="s">
        <v>726</v>
      </c>
    </row>
    <row r="8" s="9" customFormat="1" ht="14.25" customHeight="1">
      <c r="A8" s="11"/>
    </row>
    <row r="9" s="9" customFormat="1" ht="14.25" customHeight="1">
      <c r="A9" s="11"/>
    </row>
    <row r="10" s="9" customFormat="1" ht="14.25" customHeight="1">
      <c r="A10" s="11"/>
    </row>
    <row r="11" s="9" customFormat="1" ht="14.25" customHeight="1">
      <c r="A11" s="11"/>
    </row>
    <row r="12" s="9" customFormat="1" ht="14.25" customHeight="1">
      <c r="A12" s="11"/>
    </row>
    <row r="13" s="9" customFormat="1" ht="14.25" customHeight="1">
      <c r="A13" s="11"/>
    </row>
    <row r="14" s="9" customFormat="1" ht="14.25" customHeight="1">
      <c r="A14" s="11"/>
    </row>
    <row r="15" s="9" customFormat="1" ht="14.25" customHeight="1">
      <c r="A15" s="11"/>
    </row>
    <row r="16" s="9" customFormat="1" ht="14.25" customHeight="1">
      <c r="A16" s="11"/>
    </row>
    <row r="17" s="9" customFormat="1" ht="14.25" customHeight="1">
      <c r="A17" s="11"/>
    </row>
    <row r="18" s="9" customFormat="1" ht="14.25" customHeight="1">
      <c r="A18" s="11"/>
    </row>
    <row r="19" s="9" customFormat="1" ht="14.25" customHeight="1">
      <c r="A19" s="11"/>
    </row>
    <row r="20" s="9" customFormat="1" ht="14.25" customHeight="1">
      <c r="A20" s="11"/>
    </row>
    <row r="21" s="9" customFormat="1" ht="14.25" customHeight="1">
      <c r="A21" s="11"/>
    </row>
    <row r="22" s="9" customFormat="1" ht="14.25" customHeight="1">
      <c r="A22" s="11"/>
    </row>
    <row r="23" s="9" customFormat="1" ht="14.25" customHeight="1">
      <c r="A23" s="11"/>
    </row>
    <row r="24" s="9" customFormat="1" ht="14.25" customHeight="1">
      <c r="A24" s="11"/>
    </row>
    <row r="25" s="9" customFormat="1" ht="14.25" customHeight="1">
      <c r="A25" s="11"/>
    </row>
    <row r="26" s="9" customFormat="1" ht="14.25" customHeight="1">
      <c r="A26" s="11"/>
    </row>
    <row r="27" s="9" customFormat="1" ht="14.25" customHeight="1">
      <c r="A27" s="11"/>
    </row>
    <row r="28" s="9" customFormat="1" ht="14.25" customHeight="1">
      <c r="A28" s="11"/>
    </row>
    <row r="29" s="9" customFormat="1" ht="14.25" customHeight="1">
      <c r="A29" s="11"/>
    </row>
    <row r="30" s="9" customFormat="1" ht="14.25" customHeight="1">
      <c r="A30" s="11"/>
    </row>
    <row r="31" s="9" customFormat="1" ht="14.25" customHeight="1">
      <c r="A31" s="11"/>
    </row>
    <row r="32" s="9" customFormat="1" ht="14.25" customHeight="1">
      <c r="A32" s="11"/>
    </row>
    <row r="33" s="9" customFormat="1" ht="14.25" customHeight="1">
      <c r="A33" s="11"/>
    </row>
    <row r="34" s="9" customFormat="1" ht="14.25" customHeight="1">
      <c r="A34" s="11"/>
    </row>
    <row r="35" s="9" customFormat="1" ht="14.25" customHeight="1">
      <c r="A35" s="11"/>
    </row>
    <row r="36" s="9" customFormat="1" ht="14.25" customHeight="1">
      <c r="A36" s="11"/>
    </row>
    <row r="37" spans="1:249" s="10" customFormat="1" ht="14.2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</row>
    <row r="38" s="9" customFormat="1" ht="14.25" customHeight="1">
      <c r="A38" s="11"/>
    </row>
    <row r="39" s="9" customFormat="1" ht="12.75">
      <c r="A39" s="11"/>
    </row>
    <row r="40" s="9" customFormat="1" ht="12.75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  <row r="45" s="9" customFormat="1" ht="12.75">
      <c r="A45" s="11"/>
    </row>
    <row r="46" s="9" customFormat="1" ht="12.75">
      <c r="A46" s="11"/>
    </row>
    <row r="47" s="9" customFormat="1" ht="12.75">
      <c r="A47" s="11"/>
    </row>
  </sheetData>
  <sheetProtection/>
  <mergeCells count="129">
    <mergeCell ref="FU4:FV4"/>
    <mergeCell ref="HS4:HT4"/>
    <mergeCell ref="HI4:HJ4"/>
    <mergeCell ref="HA4:HB4"/>
    <mergeCell ref="HC4:HD4"/>
    <mergeCell ref="HE4:HF4"/>
    <mergeCell ref="HG4:HH4"/>
    <mergeCell ref="HQ4:HR4"/>
    <mergeCell ref="FC4:FD4"/>
    <mergeCell ref="FO4:FP4"/>
    <mergeCell ref="FS4:FT4"/>
    <mergeCell ref="FQ4:FR4"/>
    <mergeCell ref="FE4:FF4"/>
    <mergeCell ref="FG4:FH4"/>
    <mergeCell ref="FI4:FJ4"/>
    <mergeCell ref="M4:N4"/>
    <mergeCell ref="O4:P4"/>
    <mergeCell ref="S4:T4"/>
    <mergeCell ref="Q4:R4"/>
    <mergeCell ref="FW4:FX4"/>
    <mergeCell ref="FK4:FL4"/>
    <mergeCell ref="FM4:FN4"/>
    <mergeCell ref="EW4:EX4"/>
    <mergeCell ref="EY4:EZ4"/>
    <mergeCell ref="FA4:FB4"/>
    <mergeCell ref="EM4:EN4"/>
    <mergeCell ref="EI4:EJ4"/>
    <mergeCell ref="EK4:EL4"/>
    <mergeCell ref="AE2:IO2"/>
    <mergeCell ref="A3:A5"/>
    <mergeCell ref="B3:B5"/>
    <mergeCell ref="AE3:IO3"/>
    <mergeCell ref="C4:D4"/>
    <mergeCell ref="C3:AA3"/>
    <mergeCell ref="E4:F4"/>
    <mergeCell ref="Y4:Z4"/>
    <mergeCell ref="W4:X4"/>
    <mergeCell ref="AE4:AF4"/>
    <mergeCell ref="AA4:AB4"/>
    <mergeCell ref="AC4:AD4"/>
    <mergeCell ref="A2:AA2"/>
    <mergeCell ref="G4:H4"/>
    <mergeCell ref="U4:V4"/>
    <mergeCell ref="I4:J4"/>
    <mergeCell ref="K4:L4"/>
    <mergeCell ref="BI4:BJ4"/>
    <mergeCell ref="AY4:AZ4"/>
    <mergeCell ref="BA4:BB4"/>
    <mergeCell ref="BC4:BD4"/>
    <mergeCell ref="BE4:BF4"/>
    <mergeCell ref="BG4:BH4"/>
    <mergeCell ref="BU4:BV4"/>
    <mergeCell ref="BS4:BT4"/>
    <mergeCell ref="BK4:BL4"/>
    <mergeCell ref="BM4:BN4"/>
    <mergeCell ref="BO4:BP4"/>
    <mergeCell ref="BQ4:BR4"/>
    <mergeCell ref="AW4:AX4"/>
    <mergeCell ref="AM4:AN4"/>
    <mergeCell ref="AG4:AH4"/>
    <mergeCell ref="AI4:AJ4"/>
    <mergeCell ref="AK4:AL4"/>
    <mergeCell ref="AO4:AP4"/>
    <mergeCell ref="AQ4:AR4"/>
    <mergeCell ref="AS4:AT4"/>
    <mergeCell ref="AU4:AV4"/>
    <mergeCell ref="CY4:CZ4"/>
    <mergeCell ref="BW4:BX4"/>
    <mergeCell ref="BY4:BZ4"/>
    <mergeCell ref="CG4:CH4"/>
    <mergeCell ref="CA4:CB4"/>
    <mergeCell ref="CC4:CD4"/>
    <mergeCell ref="CE4:CF4"/>
    <mergeCell ref="CS4:CT4"/>
    <mergeCell ref="CU4:CV4"/>
    <mergeCell ref="DA4:DB4"/>
    <mergeCell ref="DC4:DD4"/>
    <mergeCell ref="DE4:DF4"/>
    <mergeCell ref="DK4:DL4"/>
    <mergeCell ref="CI4:CJ4"/>
    <mergeCell ref="CK4:CL4"/>
    <mergeCell ref="CO4:CP4"/>
    <mergeCell ref="CQ4:CR4"/>
    <mergeCell ref="CM4:CN4"/>
    <mergeCell ref="CW4:CX4"/>
    <mergeCell ref="DM4:DN4"/>
    <mergeCell ref="DG4:DH4"/>
    <mergeCell ref="DI4:DJ4"/>
    <mergeCell ref="DU4:DV4"/>
    <mergeCell ref="DS4:DT4"/>
    <mergeCell ref="DQ4:DR4"/>
    <mergeCell ref="DO4:DP4"/>
    <mergeCell ref="EE4:EF4"/>
    <mergeCell ref="EO4:EP4"/>
    <mergeCell ref="EU4:EV4"/>
    <mergeCell ref="EQ4:ER4"/>
    <mergeCell ref="ES4:ET4"/>
    <mergeCell ref="DW4:DX4"/>
    <mergeCell ref="DY4:DZ4"/>
    <mergeCell ref="EA4:EB4"/>
    <mergeCell ref="EC4:ED4"/>
    <mergeCell ref="EG4:EH4"/>
    <mergeCell ref="FY4:FZ4"/>
    <mergeCell ref="GI4:GJ4"/>
    <mergeCell ref="GE4:GF4"/>
    <mergeCell ref="GK4:GL4"/>
    <mergeCell ref="GA4:GB4"/>
    <mergeCell ref="GC4:GD4"/>
    <mergeCell ref="GG4:GH4"/>
    <mergeCell ref="GM4:GN4"/>
    <mergeCell ref="GO4:GP4"/>
    <mergeCell ref="GQ4:GR4"/>
    <mergeCell ref="HO4:HP4"/>
    <mergeCell ref="HM4:HN4"/>
    <mergeCell ref="GS4:GT4"/>
    <mergeCell ref="GU4:GV4"/>
    <mergeCell ref="GY4:GZ4"/>
    <mergeCell ref="HK4:HL4"/>
    <mergeCell ref="GW4:GX4"/>
    <mergeCell ref="IC4:ID4"/>
    <mergeCell ref="IM4:IN4"/>
    <mergeCell ref="HU4:HV4"/>
    <mergeCell ref="HW4:HX4"/>
    <mergeCell ref="HY4:HZ4"/>
    <mergeCell ref="IA4:IB4"/>
    <mergeCell ref="IE4:IF4"/>
    <mergeCell ref="IG4:IH4"/>
    <mergeCell ref="II4:IJ4"/>
    <mergeCell ref="IK4:IL4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D14" sqref="ED14"/>
    </sheetView>
  </sheetViews>
  <sheetFormatPr defaultColWidth="9.140625" defaultRowHeight="12.75"/>
  <cols>
    <col min="1" max="1" width="3.28125" style="11" customWidth="1"/>
    <col min="2" max="2" width="19.28125" style="9" customWidth="1"/>
    <col min="3" max="3" width="4.421875" style="9" customWidth="1"/>
    <col min="4" max="4" width="6.8515625" style="9" customWidth="1"/>
    <col min="5" max="5" width="5.57421875" style="9" customWidth="1"/>
    <col min="6" max="6" width="7.8515625" style="9" customWidth="1"/>
    <col min="7" max="7" width="4.421875" style="9" customWidth="1"/>
    <col min="8" max="8" width="6.00390625" style="9" customWidth="1"/>
    <col min="9" max="9" width="4.421875" style="9" customWidth="1"/>
    <col min="10" max="10" width="7.57421875" style="9" customWidth="1"/>
    <col min="11" max="11" width="4.421875" style="9" customWidth="1"/>
    <col min="12" max="12" width="7.00390625" style="9" customWidth="1"/>
    <col min="13" max="13" width="4.421875" style="9" customWidth="1"/>
    <col min="14" max="14" width="7.140625" style="9" customWidth="1"/>
    <col min="15" max="15" width="5.140625" style="9" customWidth="1"/>
    <col min="16" max="16" width="8.28125" style="9" customWidth="1"/>
    <col min="17" max="17" width="4.8515625" style="9" customWidth="1"/>
    <col min="18" max="18" width="6.57421875" style="9" customWidth="1"/>
    <col min="19" max="19" width="4.57421875" style="9" customWidth="1"/>
    <col min="20" max="20" width="7.28125" style="9" customWidth="1"/>
    <col min="21" max="21" width="4.8515625" style="9" customWidth="1"/>
    <col min="22" max="22" width="6.7109375" style="9" customWidth="1"/>
    <col min="23" max="23" width="5.140625" style="9" customWidth="1"/>
    <col min="24" max="24" width="7.140625" style="9" customWidth="1"/>
    <col min="25" max="25" width="5.00390625" style="9" customWidth="1"/>
    <col min="26" max="26" width="7.28125" style="9" customWidth="1"/>
    <col min="27" max="27" width="4.7109375" style="9" customWidth="1"/>
    <col min="28" max="28" width="7.28125" style="9" customWidth="1"/>
    <col min="29" max="29" width="3.8515625" style="9" customWidth="1"/>
    <col min="30" max="30" width="6.7109375" style="9" customWidth="1"/>
    <col min="31" max="31" width="5.28125" style="9" customWidth="1"/>
    <col min="32" max="32" width="7.57421875" style="9" customWidth="1"/>
    <col min="33" max="33" width="4.7109375" style="9" customWidth="1"/>
    <col min="34" max="34" width="8.00390625" style="9" customWidth="1"/>
    <col min="35" max="35" width="4.8515625" style="9" customWidth="1"/>
    <col min="36" max="36" width="6.421875" style="9" customWidth="1"/>
    <col min="37" max="37" width="4.421875" style="9" customWidth="1"/>
    <col min="38" max="38" width="7.00390625" style="9" customWidth="1"/>
    <col min="39" max="39" width="3.8515625" style="9" customWidth="1"/>
    <col min="40" max="40" width="6.00390625" style="9" customWidth="1"/>
    <col min="41" max="41" width="4.7109375" style="9" customWidth="1"/>
    <col min="42" max="42" width="6.421875" style="9" customWidth="1"/>
    <col min="43" max="43" width="4.57421875" style="9" customWidth="1"/>
    <col min="44" max="44" width="7.7109375" style="9" customWidth="1"/>
    <col min="45" max="45" width="4.7109375" style="9" customWidth="1"/>
    <col min="46" max="46" width="6.140625" style="9" customWidth="1"/>
    <col min="47" max="47" width="4.57421875" style="9" customWidth="1"/>
    <col min="48" max="48" width="6.7109375" style="9" customWidth="1"/>
    <col min="49" max="49" width="4.57421875" style="9" customWidth="1"/>
    <col min="50" max="50" width="6.7109375" style="9" customWidth="1"/>
    <col min="51" max="51" width="4.28125" style="9" customWidth="1"/>
    <col min="52" max="52" width="6.7109375" style="9" customWidth="1"/>
    <col min="53" max="53" width="4.421875" style="9" customWidth="1"/>
    <col min="54" max="54" width="6.7109375" style="9" customWidth="1"/>
    <col min="55" max="55" width="4.8515625" style="9" customWidth="1"/>
    <col min="56" max="56" width="6.57421875" style="9" customWidth="1"/>
    <col min="57" max="57" width="4.7109375" style="9" customWidth="1"/>
    <col min="58" max="58" width="6.7109375" style="9" customWidth="1"/>
    <col min="59" max="59" width="4.421875" style="9" customWidth="1"/>
    <col min="60" max="60" width="6.8515625" style="9" customWidth="1"/>
    <col min="61" max="61" width="4.421875" style="9" customWidth="1"/>
    <col min="62" max="62" width="6.28125" style="9" customWidth="1"/>
    <col min="63" max="63" width="4.28125" style="9" customWidth="1"/>
    <col min="64" max="64" width="6.00390625" style="9" customWidth="1"/>
    <col min="65" max="65" width="4.28125" style="9" customWidth="1"/>
    <col min="66" max="66" width="6.8515625" style="9" customWidth="1"/>
    <col min="67" max="67" width="4.28125" style="9" customWidth="1"/>
    <col min="68" max="68" width="6.8515625" style="9" customWidth="1"/>
    <col min="69" max="69" width="4.8515625" style="9" customWidth="1"/>
    <col min="70" max="70" width="6.421875" style="9" customWidth="1"/>
    <col min="71" max="71" width="4.8515625" style="9" customWidth="1"/>
    <col min="72" max="72" width="6.421875" style="9" customWidth="1"/>
    <col min="73" max="73" width="4.8515625" style="9" customWidth="1"/>
    <col min="74" max="74" width="6.421875" style="9" customWidth="1"/>
    <col min="75" max="75" width="4.8515625" style="9" customWidth="1"/>
    <col min="76" max="76" width="6.421875" style="9" customWidth="1"/>
    <col min="77" max="77" width="4.421875" style="9" customWidth="1"/>
    <col min="78" max="78" width="7.00390625" style="9" customWidth="1"/>
    <col min="79" max="79" width="4.7109375" style="9" customWidth="1"/>
    <col min="80" max="80" width="6.421875" style="9" customWidth="1"/>
    <col min="81" max="81" width="4.8515625" style="9" customWidth="1"/>
    <col min="82" max="82" width="6.421875" style="9" customWidth="1"/>
    <col min="83" max="83" width="5.140625" style="9" customWidth="1"/>
    <col min="84" max="84" width="6.421875" style="9" customWidth="1"/>
    <col min="85" max="85" width="5.140625" style="9" customWidth="1"/>
    <col min="86" max="86" width="6.421875" style="9" customWidth="1"/>
    <col min="87" max="87" width="3.8515625" style="9" customWidth="1"/>
    <col min="88" max="88" width="6.00390625" style="9" customWidth="1"/>
    <col min="89" max="89" width="5.00390625" style="9" customWidth="1"/>
    <col min="90" max="90" width="7.28125" style="9" customWidth="1"/>
    <col min="91" max="91" width="5.00390625" style="9" customWidth="1"/>
    <col min="92" max="92" width="7.28125" style="9" customWidth="1"/>
    <col min="93" max="93" width="4.28125" style="9" customWidth="1"/>
    <col min="94" max="94" width="6.7109375" style="9" customWidth="1"/>
    <col min="95" max="95" width="4.28125" style="9" customWidth="1"/>
    <col min="96" max="96" width="6.7109375" style="9" customWidth="1"/>
    <col min="97" max="97" width="4.28125" style="9" customWidth="1"/>
    <col min="98" max="98" width="6.7109375" style="9" customWidth="1"/>
    <col min="99" max="99" width="4.421875" style="9" customWidth="1"/>
    <col min="100" max="100" width="7.57421875" style="9" customWidth="1"/>
    <col min="101" max="101" width="4.421875" style="9" customWidth="1"/>
    <col min="102" max="102" width="7.57421875" style="9" customWidth="1"/>
    <col min="103" max="103" width="5.140625" style="9" customWidth="1"/>
    <col min="104" max="104" width="8.28125" style="9" customWidth="1"/>
    <col min="105" max="105" width="4.421875" style="9" customWidth="1"/>
    <col min="106" max="106" width="7.57421875" style="9" customWidth="1"/>
    <col min="107" max="107" width="4.421875" style="9" customWidth="1"/>
    <col min="108" max="108" width="7.57421875" style="9" customWidth="1"/>
    <col min="109" max="109" width="4.421875" style="9" customWidth="1"/>
    <col min="110" max="110" width="7.57421875" style="9" customWidth="1"/>
    <col min="111" max="111" width="4.421875" style="9" customWidth="1"/>
    <col min="112" max="112" width="7.57421875" style="9" customWidth="1"/>
    <col min="113" max="113" width="4.421875" style="9" customWidth="1"/>
    <col min="114" max="114" width="7.57421875" style="9" customWidth="1"/>
    <col min="115" max="115" width="4.421875" style="9" customWidth="1"/>
    <col min="116" max="116" width="7.57421875" style="9" customWidth="1"/>
    <col min="117" max="117" width="4.421875" style="9" customWidth="1"/>
    <col min="118" max="118" width="7.57421875" style="9" customWidth="1"/>
    <col min="119" max="119" width="4.421875" style="9" customWidth="1"/>
    <col min="120" max="120" width="7.57421875" style="9" customWidth="1"/>
    <col min="121" max="121" width="4.421875" style="9" customWidth="1"/>
    <col min="122" max="122" width="7.57421875" style="9" customWidth="1"/>
    <col min="123" max="123" width="4.421875" style="9" customWidth="1"/>
    <col min="124" max="124" width="7.57421875" style="9" customWidth="1"/>
    <col min="125" max="125" width="4.421875" style="9" customWidth="1"/>
    <col min="126" max="126" width="7.57421875" style="9" customWidth="1"/>
    <col min="127" max="127" width="4.421875" style="9" customWidth="1"/>
    <col min="128" max="128" width="7.57421875" style="9" customWidth="1"/>
    <col min="129" max="129" width="4.421875" style="9" customWidth="1"/>
    <col min="130" max="130" width="7.57421875" style="9" customWidth="1"/>
    <col min="131" max="131" width="4.421875" style="9" customWidth="1"/>
    <col min="132" max="132" width="7.57421875" style="9" customWidth="1"/>
    <col min="133" max="133" width="4.421875" style="9" customWidth="1"/>
    <col min="134" max="134" width="7.57421875" style="9" customWidth="1"/>
    <col min="135" max="135" width="10.57421875" style="9" customWidth="1"/>
  </cols>
  <sheetData>
    <row r="1" spans="1:23" s="9" customFormat="1" ht="12.75">
      <c r="A1" s="11"/>
      <c r="W1" s="9" t="s">
        <v>148</v>
      </c>
    </row>
    <row r="2" spans="1:135" s="9" customFormat="1" ht="12" customHeight="1">
      <c r="A2" s="37" t="s">
        <v>363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2"/>
    </row>
    <row r="3" spans="1:135" s="9" customFormat="1" ht="12.75" customHeight="1">
      <c r="A3" s="41" t="s">
        <v>0</v>
      </c>
      <c r="B3" s="42" t="s">
        <v>1</v>
      </c>
      <c r="C3" s="43" t="s">
        <v>150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6"/>
    </row>
    <row r="4" spans="1:135" s="9" customFormat="1" ht="54" customHeight="1">
      <c r="A4" s="41"/>
      <c r="B4" s="42"/>
      <c r="C4" s="34" t="s">
        <v>474</v>
      </c>
      <c r="D4" s="34"/>
      <c r="E4" s="34" t="s">
        <v>441</v>
      </c>
      <c r="F4" s="34"/>
      <c r="G4" s="34" t="s">
        <v>154</v>
      </c>
      <c r="H4" s="34"/>
      <c r="I4" s="34" t="s">
        <v>155</v>
      </c>
      <c r="J4" s="34"/>
      <c r="K4" s="34" t="s">
        <v>156</v>
      </c>
      <c r="L4" s="34"/>
      <c r="M4" s="35" t="s">
        <v>151</v>
      </c>
      <c r="N4" s="36"/>
      <c r="O4" s="34" t="s">
        <v>157</v>
      </c>
      <c r="P4" s="34"/>
      <c r="Q4" s="34" t="s">
        <v>158</v>
      </c>
      <c r="R4" s="34"/>
      <c r="S4" s="34" t="s">
        <v>653</v>
      </c>
      <c r="T4" s="34"/>
      <c r="U4" s="34" t="s">
        <v>462</v>
      </c>
      <c r="V4" s="34"/>
      <c r="W4" s="34" t="s">
        <v>160</v>
      </c>
      <c r="X4" s="34"/>
      <c r="Y4" s="34" t="s">
        <v>161</v>
      </c>
      <c r="Z4" s="34"/>
      <c r="AA4" s="34" t="s">
        <v>654</v>
      </c>
      <c r="AB4" s="34"/>
      <c r="AC4" s="34" t="s">
        <v>162</v>
      </c>
      <c r="AD4" s="34"/>
      <c r="AE4" s="34" t="s">
        <v>159</v>
      </c>
      <c r="AF4" s="34"/>
      <c r="AG4" s="34" t="s">
        <v>163</v>
      </c>
      <c r="AH4" s="34"/>
      <c r="AI4" s="34" t="s">
        <v>590</v>
      </c>
      <c r="AJ4" s="34"/>
      <c r="AK4" s="34" t="s">
        <v>164</v>
      </c>
      <c r="AL4" s="34"/>
      <c r="AM4" s="34" t="s">
        <v>180</v>
      </c>
      <c r="AN4" s="34"/>
      <c r="AO4" s="34" t="s">
        <v>442</v>
      </c>
      <c r="AP4" s="34"/>
      <c r="AQ4" s="34" t="s">
        <v>166</v>
      </c>
      <c r="AR4" s="34"/>
      <c r="AS4" s="34" t="s">
        <v>167</v>
      </c>
      <c r="AT4" s="34"/>
      <c r="AU4" s="34" t="s">
        <v>473</v>
      </c>
      <c r="AV4" s="34"/>
      <c r="AW4" s="34" t="s">
        <v>651</v>
      </c>
      <c r="AX4" s="34"/>
      <c r="AY4" s="34" t="s">
        <v>170</v>
      </c>
      <c r="AZ4" s="34"/>
      <c r="BA4" s="34" t="s">
        <v>545</v>
      </c>
      <c r="BB4" s="34"/>
      <c r="BC4" s="34" t="s">
        <v>172</v>
      </c>
      <c r="BD4" s="34"/>
      <c r="BE4" s="34" t="s">
        <v>176</v>
      </c>
      <c r="BF4" s="34"/>
      <c r="BG4" s="34" t="s">
        <v>178</v>
      </c>
      <c r="BH4" s="34"/>
      <c r="BI4" s="34" t="s">
        <v>461</v>
      </c>
      <c r="BJ4" s="34"/>
      <c r="BK4" s="34" t="s">
        <v>393</v>
      </c>
      <c r="BL4" s="34"/>
      <c r="BM4" s="34" t="s">
        <v>181</v>
      </c>
      <c r="BN4" s="34"/>
      <c r="BO4" s="34" t="s">
        <v>366</v>
      </c>
      <c r="BP4" s="34"/>
      <c r="BQ4" s="34" t="s">
        <v>182</v>
      </c>
      <c r="BR4" s="34"/>
      <c r="BS4" s="34" t="s">
        <v>394</v>
      </c>
      <c r="BT4" s="34"/>
      <c r="BU4" s="34" t="s">
        <v>395</v>
      </c>
      <c r="BV4" s="34"/>
      <c r="BW4" s="34" t="s">
        <v>414</v>
      </c>
      <c r="BX4" s="34"/>
      <c r="BY4" s="34" t="s">
        <v>424</v>
      </c>
      <c r="BZ4" s="34"/>
      <c r="CA4" s="34" t="s">
        <v>423</v>
      </c>
      <c r="CB4" s="34"/>
      <c r="CC4" s="34" t="s">
        <v>443</v>
      </c>
      <c r="CD4" s="34"/>
      <c r="CE4" s="34" t="s">
        <v>444</v>
      </c>
      <c r="CF4" s="34"/>
      <c r="CG4" s="34" t="s">
        <v>464</v>
      </c>
      <c r="CH4" s="34"/>
      <c r="CI4" s="34" t="s">
        <v>465</v>
      </c>
      <c r="CJ4" s="34"/>
      <c r="CK4" s="34" t="s">
        <v>475</v>
      </c>
      <c r="CL4" s="34"/>
      <c r="CM4" s="34" t="s">
        <v>482</v>
      </c>
      <c r="CN4" s="34"/>
      <c r="CO4" s="34" t="s">
        <v>484</v>
      </c>
      <c r="CP4" s="34"/>
      <c r="CQ4" s="34" t="s">
        <v>485</v>
      </c>
      <c r="CR4" s="34"/>
      <c r="CS4" s="34" t="s">
        <v>513</v>
      </c>
      <c r="CT4" s="34"/>
      <c r="CU4" s="34" t="s">
        <v>514</v>
      </c>
      <c r="CV4" s="34"/>
      <c r="CW4" s="34" t="s">
        <v>515</v>
      </c>
      <c r="CX4" s="34"/>
      <c r="CY4" s="34" t="s">
        <v>516</v>
      </c>
      <c r="CZ4" s="34"/>
      <c r="DA4" s="34" t="s">
        <v>582</v>
      </c>
      <c r="DB4" s="34"/>
      <c r="DC4" s="34" t="s">
        <v>608</v>
      </c>
      <c r="DD4" s="34"/>
      <c r="DE4" s="34" t="s">
        <v>663</v>
      </c>
      <c r="DF4" s="34"/>
      <c r="DG4" s="34" t="s">
        <v>664</v>
      </c>
      <c r="DH4" s="34"/>
      <c r="DI4" s="34" t="s">
        <v>665</v>
      </c>
      <c r="DJ4" s="34"/>
      <c r="DK4" s="34" t="s">
        <v>706</v>
      </c>
      <c r="DL4" s="34"/>
      <c r="DM4" s="34" t="s">
        <v>707</v>
      </c>
      <c r="DN4" s="34"/>
      <c r="DO4" s="34" t="s">
        <v>708</v>
      </c>
      <c r="DP4" s="34"/>
      <c r="DQ4" s="34" t="s">
        <v>709</v>
      </c>
      <c r="DR4" s="34"/>
      <c r="DS4" s="34" t="s">
        <v>710</v>
      </c>
      <c r="DT4" s="34"/>
      <c r="DU4" s="34" t="s">
        <v>737</v>
      </c>
      <c r="DV4" s="34"/>
      <c r="DW4" s="34" t="s">
        <v>738</v>
      </c>
      <c r="DX4" s="34"/>
      <c r="DY4" s="34" t="s">
        <v>739</v>
      </c>
      <c r="DZ4" s="34"/>
      <c r="EA4" s="34" t="s">
        <v>762</v>
      </c>
      <c r="EB4" s="34"/>
      <c r="EC4" s="34"/>
      <c r="ED4" s="34"/>
      <c r="EE4" s="1" t="s">
        <v>31</v>
      </c>
    </row>
    <row r="5" spans="1:135" s="9" customFormat="1" ht="14.2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2" t="s">
        <v>3</v>
      </c>
      <c r="DT5" s="2" t="s">
        <v>4</v>
      </c>
      <c r="DU5" s="2" t="s">
        <v>3</v>
      </c>
      <c r="DV5" s="2" t="s">
        <v>4</v>
      </c>
      <c r="DW5" s="2" t="s">
        <v>3</v>
      </c>
      <c r="DX5" s="2" t="s">
        <v>4</v>
      </c>
      <c r="DY5" s="2" t="s">
        <v>3</v>
      </c>
      <c r="DZ5" s="2" t="s">
        <v>4</v>
      </c>
      <c r="EA5" s="2" t="s">
        <v>3</v>
      </c>
      <c r="EB5" s="2" t="s">
        <v>4</v>
      </c>
      <c r="EC5" s="2" t="s">
        <v>3</v>
      </c>
      <c r="ED5" s="2" t="s">
        <v>4</v>
      </c>
      <c r="EE5" s="1" t="s">
        <v>5</v>
      </c>
    </row>
    <row r="6" spans="1:135" s="9" customFormat="1" ht="14.25" customHeight="1">
      <c r="A6" s="3">
        <v>1</v>
      </c>
      <c r="B6" s="4" t="s">
        <v>15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>
        <v>32</v>
      </c>
      <c r="P6" s="6"/>
      <c r="Q6" s="7"/>
      <c r="R6" s="6"/>
      <c r="S6" s="5"/>
      <c r="T6" s="6"/>
      <c r="U6" s="5"/>
      <c r="V6" s="6"/>
      <c r="W6" s="7"/>
      <c r="X6" s="6"/>
      <c r="Y6" s="7">
        <v>70</v>
      </c>
      <c r="Z6" s="6"/>
      <c r="AA6" s="7"/>
      <c r="AB6" s="6"/>
      <c r="AC6" s="7"/>
      <c r="AD6" s="6"/>
      <c r="AE6" s="7"/>
      <c r="AF6" s="6"/>
      <c r="AG6" s="7">
        <v>40</v>
      </c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>
        <v>100</v>
      </c>
      <c r="BL6" s="6"/>
      <c r="BM6" s="7"/>
      <c r="BN6" s="6"/>
      <c r="BO6" s="7"/>
      <c r="BP6" s="6"/>
      <c r="BQ6" s="7"/>
      <c r="BR6" s="6"/>
      <c r="BS6" s="7">
        <v>200</v>
      </c>
      <c r="BT6" s="6"/>
      <c r="BU6" s="7">
        <v>1</v>
      </c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7"/>
      <c r="CT6" s="6"/>
      <c r="CU6" s="5"/>
      <c r="CV6" s="6"/>
      <c r="CW6" s="5"/>
      <c r="CX6" s="6"/>
      <c r="CY6" s="5"/>
      <c r="CZ6" s="6"/>
      <c r="DA6" s="5"/>
      <c r="DB6" s="6"/>
      <c r="DC6" s="5"/>
      <c r="DD6" s="6"/>
      <c r="DE6" s="5"/>
      <c r="DF6" s="6"/>
      <c r="DG6" s="5"/>
      <c r="DH6" s="6"/>
      <c r="DI6" s="5"/>
      <c r="DJ6" s="6"/>
      <c r="DK6" s="5"/>
      <c r="DL6" s="6"/>
      <c r="DM6" s="5"/>
      <c r="DN6" s="6"/>
      <c r="DO6" s="5"/>
      <c r="DP6" s="6"/>
      <c r="DQ6" s="5"/>
      <c r="DR6" s="6"/>
      <c r="DS6" s="5"/>
      <c r="DT6" s="6"/>
      <c r="DU6" s="5"/>
      <c r="DV6" s="6"/>
      <c r="DW6" s="5"/>
      <c r="DX6" s="6"/>
      <c r="DY6" s="5"/>
      <c r="DZ6" s="6"/>
      <c r="EA6" s="5"/>
      <c r="EB6" s="6"/>
      <c r="EC6" s="5"/>
      <c r="ED6" s="6"/>
      <c r="EE6" s="8">
        <f>D6+F6+H6+J6+L6+N6+P6+R6+T6+V6+X6+Z6+AB6+AD6+AF6+AH6+AJ6+AL6+AN6+AP6+AR6+AT6+AV6+AZ6+BB6+BD6+BF6+BH6+BJ6+BL6+BN6+BR6</f>
        <v>0</v>
      </c>
    </row>
    <row r="7" s="9" customFormat="1" ht="14.25" customHeight="1">
      <c r="A7" s="11"/>
    </row>
    <row r="8" s="9" customFormat="1" ht="14.25" customHeight="1">
      <c r="A8" s="11"/>
    </row>
    <row r="9" s="9" customFormat="1" ht="14.25" customHeight="1">
      <c r="A9" s="11"/>
    </row>
    <row r="10" s="9" customFormat="1" ht="14.25" customHeight="1">
      <c r="A10" s="11"/>
    </row>
    <row r="11" s="9" customFormat="1" ht="14.25" customHeight="1">
      <c r="A11" s="11"/>
    </row>
    <row r="12" s="9" customFormat="1" ht="14.25" customHeight="1">
      <c r="A12" s="11"/>
    </row>
    <row r="13" s="9" customFormat="1" ht="14.25" customHeight="1">
      <c r="A13" s="11"/>
    </row>
    <row r="14" s="9" customFormat="1" ht="14.25" customHeight="1">
      <c r="A14" s="11"/>
    </row>
    <row r="15" s="9" customFormat="1" ht="14.25" customHeight="1">
      <c r="A15" s="11"/>
    </row>
    <row r="16" s="9" customFormat="1" ht="14.25" customHeight="1">
      <c r="A16" s="11"/>
    </row>
    <row r="17" s="9" customFormat="1" ht="14.25" customHeight="1">
      <c r="A17" s="11"/>
    </row>
    <row r="18" s="9" customFormat="1" ht="14.25" customHeight="1">
      <c r="A18" s="11"/>
    </row>
    <row r="19" s="9" customFormat="1" ht="14.25" customHeight="1">
      <c r="A19" s="11"/>
    </row>
    <row r="20" s="9" customFormat="1" ht="14.25" customHeight="1">
      <c r="A20" s="11"/>
    </row>
    <row r="21" s="9" customFormat="1" ht="14.25" customHeight="1">
      <c r="A21" s="11"/>
    </row>
    <row r="22" s="9" customFormat="1" ht="14.25" customHeight="1">
      <c r="A22" s="11"/>
    </row>
    <row r="23" s="9" customFormat="1" ht="14.25" customHeight="1">
      <c r="A23" s="11"/>
    </row>
    <row r="24" s="9" customFormat="1" ht="14.25" customHeight="1">
      <c r="A24" s="11"/>
    </row>
    <row r="25" s="9" customFormat="1" ht="14.25" customHeight="1">
      <c r="A25" s="11"/>
    </row>
    <row r="26" s="9" customFormat="1" ht="14.25" customHeight="1">
      <c r="A26" s="11"/>
    </row>
    <row r="27" s="9" customFormat="1" ht="14.25" customHeight="1">
      <c r="A27" s="11"/>
    </row>
    <row r="28" s="9" customFormat="1" ht="14.25" customHeight="1">
      <c r="A28" s="11"/>
    </row>
    <row r="29" s="9" customFormat="1" ht="14.25" customHeight="1">
      <c r="A29" s="11"/>
    </row>
    <row r="30" s="9" customFormat="1" ht="14.25" customHeight="1">
      <c r="A30" s="11"/>
    </row>
    <row r="31" s="9" customFormat="1" ht="14.25" customHeight="1">
      <c r="A31" s="11"/>
    </row>
    <row r="32" s="9" customFormat="1" ht="14.25" customHeight="1">
      <c r="A32" s="11"/>
    </row>
    <row r="33" s="9" customFormat="1" ht="14.25" customHeight="1">
      <c r="A33" s="11"/>
    </row>
    <row r="34" s="9" customFormat="1" ht="14.25" customHeight="1">
      <c r="A34" s="11"/>
    </row>
    <row r="35" s="9" customFormat="1" ht="14.25" customHeight="1">
      <c r="A35" s="11"/>
    </row>
    <row r="36" s="9" customFormat="1" ht="14.25" customHeight="1">
      <c r="A36" s="11"/>
    </row>
    <row r="37" spans="1:135" s="10" customFormat="1" ht="14.2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</row>
    <row r="38" s="9" customFormat="1" ht="14.25" customHeight="1">
      <c r="A38" s="11"/>
    </row>
    <row r="39" s="9" customFormat="1" ht="14.25" customHeight="1">
      <c r="A39" s="11"/>
    </row>
    <row r="40" s="9" customFormat="1" ht="14.25" customHeight="1">
      <c r="A40" s="11"/>
    </row>
    <row r="41" s="9" customFormat="1" ht="14.25" customHeight="1">
      <c r="A41" s="11"/>
    </row>
    <row r="42" s="9" customFormat="1" ht="14.25" customHeight="1">
      <c r="A42" s="11"/>
    </row>
    <row r="43" s="9" customFormat="1" ht="12.75">
      <c r="A43" s="11"/>
    </row>
    <row r="44" s="9" customFormat="1" ht="12.75">
      <c r="A44" s="11"/>
    </row>
  </sheetData>
  <sheetProtection/>
  <mergeCells count="71">
    <mergeCell ref="AO4:AP4"/>
    <mergeCell ref="W3:EE3"/>
    <mergeCell ref="C4:D4"/>
    <mergeCell ref="DE4:DF4"/>
    <mergeCell ref="DG4:DH4"/>
    <mergeCell ref="DI4:DJ4"/>
    <mergeCell ref="DK4:DL4"/>
    <mergeCell ref="M4:N4"/>
    <mergeCell ref="O4:P4"/>
    <mergeCell ref="Q4:R4"/>
    <mergeCell ref="A2:Y2"/>
    <mergeCell ref="AY4:AZ4"/>
    <mergeCell ref="AU4:AV4"/>
    <mergeCell ref="AS4:AT4"/>
    <mergeCell ref="AQ4:AR4"/>
    <mergeCell ref="AK4:AL4"/>
    <mergeCell ref="AM4:AN4"/>
    <mergeCell ref="S4:T4"/>
    <mergeCell ref="U4:V4"/>
    <mergeCell ref="W4:X4"/>
    <mergeCell ref="A3:A5"/>
    <mergeCell ref="B3:B5"/>
    <mergeCell ref="C3:V3"/>
    <mergeCell ref="I4:J4"/>
    <mergeCell ref="E4:F4"/>
    <mergeCell ref="G4:H4"/>
    <mergeCell ref="K4:L4"/>
    <mergeCell ref="AG4:AH4"/>
    <mergeCell ref="AC4:AD4"/>
    <mergeCell ref="AE4:AF4"/>
    <mergeCell ref="AI4:AJ4"/>
    <mergeCell ref="Y4:Z4"/>
    <mergeCell ref="AA4:AB4"/>
    <mergeCell ref="BI4:BJ4"/>
    <mergeCell ref="BK4:BL4"/>
    <mergeCell ref="BQ4:BR4"/>
    <mergeCell ref="BM4:BN4"/>
    <mergeCell ref="BO4:BP4"/>
    <mergeCell ref="BA4:BB4"/>
    <mergeCell ref="BC4:BD4"/>
    <mergeCell ref="BG4:BH4"/>
    <mergeCell ref="BE4:BF4"/>
    <mergeCell ref="CQ4:CR4"/>
    <mergeCell ref="CM4:CN4"/>
    <mergeCell ref="CE4:CF4"/>
    <mergeCell ref="BW4:BX4"/>
    <mergeCell ref="BY4:BZ4"/>
    <mergeCell ref="CA4:CB4"/>
    <mergeCell ref="CC4:CD4"/>
    <mergeCell ref="CK4:CL4"/>
    <mergeCell ref="CG4:CH4"/>
    <mergeCell ref="CI4:CJ4"/>
    <mergeCell ref="AW4:AX4"/>
    <mergeCell ref="DC4:DD4"/>
    <mergeCell ref="CS4:CT4"/>
    <mergeCell ref="CU4:CV4"/>
    <mergeCell ref="CW4:CX4"/>
    <mergeCell ref="DA4:DB4"/>
    <mergeCell ref="CY4:CZ4"/>
    <mergeCell ref="BS4:BT4"/>
    <mergeCell ref="BU4:BV4"/>
    <mergeCell ref="CO4:CP4"/>
    <mergeCell ref="DU4:DV4"/>
    <mergeCell ref="DW4:DX4"/>
    <mergeCell ref="EC4:ED4"/>
    <mergeCell ref="DM4:DN4"/>
    <mergeCell ref="DO4:DP4"/>
    <mergeCell ref="DQ4:DR4"/>
    <mergeCell ref="DS4:DT4"/>
    <mergeCell ref="DY4:DZ4"/>
    <mergeCell ref="EA4:EB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44"/>
  <sheetViews>
    <sheetView zoomScalePageLayoutView="0" workbookViewId="0" topLeftCell="A1">
      <pane xSplit="2" ySplit="4" topLeftCell="DF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2" sqref="B22"/>
    </sheetView>
  </sheetViews>
  <sheetFormatPr defaultColWidth="9.140625" defaultRowHeight="12.75"/>
  <cols>
    <col min="1" max="1" width="3.28125" style="11" customWidth="1"/>
    <col min="2" max="2" width="19.28125" style="9" customWidth="1"/>
    <col min="3" max="3" width="4.421875" style="9" customWidth="1"/>
    <col min="4" max="4" width="7.28125" style="9" customWidth="1"/>
    <col min="5" max="5" width="4.421875" style="9" customWidth="1"/>
    <col min="6" max="6" width="7.57421875" style="9" customWidth="1"/>
    <col min="7" max="7" width="4.421875" style="9" customWidth="1"/>
    <col min="8" max="8" width="8.28125" style="9" customWidth="1"/>
    <col min="9" max="9" width="4.421875" style="9" customWidth="1"/>
    <col min="10" max="10" width="7.57421875" style="9" customWidth="1"/>
    <col min="11" max="11" width="4.421875" style="9" customWidth="1"/>
    <col min="12" max="12" width="8.421875" style="9" customWidth="1"/>
    <col min="13" max="13" width="4.57421875" style="9" customWidth="1"/>
    <col min="14" max="14" width="7.28125" style="9" customWidth="1"/>
    <col min="15" max="15" width="4.57421875" style="9" customWidth="1"/>
    <col min="16" max="16" width="8.00390625" style="9" customWidth="1"/>
    <col min="17" max="17" width="5.28125" style="9" customWidth="1"/>
    <col min="18" max="18" width="7.7109375" style="9" customWidth="1"/>
    <col min="19" max="19" width="5.57421875" style="9" customWidth="1"/>
    <col min="20" max="20" width="8.7109375" style="9" customWidth="1"/>
    <col min="21" max="21" width="5.57421875" style="9" customWidth="1"/>
    <col min="22" max="22" width="8.140625" style="9" customWidth="1"/>
    <col min="23" max="23" width="4.7109375" style="9" customWidth="1"/>
    <col min="24" max="24" width="7.421875" style="9" customWidth="1"/>
    <col min="25" max="25" width="4.7109375" style="9" customWidth="1"/>
    <col min="26" max="26" width="8.140625" style="9" customWidth="1"/>
    <col min="27" max="27" width="5.28125" style="9" customWidth="1"/>
    <col min="28" max="28" width="8.28125" style="9" customWidth="1"/>
    <col min="29" max="29" width="4.421875" style="9" customWidth="1"/>
    <col min="30" max="30" width="7.7109375" style="9" customWidth="1"/>
    <col min="31" max="31" width="4.00390625" style="9" customWidth="1"/>
    <col min="32" max="32" width="8.140625" style="9" customWidth="1"/>
    <col min="33" max="33" width="4.7109375" style="9" customWidth="1"/>
    <col min="34" max="34" width="8.57421875" style="9" customWidth="1"/>
    <col min="35" max="35" width="4.57421875" style="9" customWidth="1"/>
    <col min="36" max="36" width="8.00390625" style="9" customWidth="1"/>
    <col min="37" max="37" width="4.28125" style="9" customWidth="1"/>
    <col min="38" max="38" width="7.28125" style="9" customWidth="1"/>
    <col min="39" max="39" width="3.8515625" style="9" customWidth="1"/>
    <col min="40" max="40" width="6.57421875" style="9" customWidth="1"/>
    <col min="41" max="41" width="4.140625" style="9" customWidth="1"/>
    <col min="42" max="42" width="6.421875" style="9" customWidth="1"/>
    <col min="43" max="43" width="5.421875" style="9" customWidth="1"/>
    <col min="44" max="44" width="7.421875" style="9" customWidth="1"/>
    <col min="45" max="45" width="4.28125" style="9" customWidth="1"/>
    <col min="46" max="46" width="6.8515625" style="9" customWidth="1"/>
    <col min="47" max="47" width="4.7109375" style="9" customWidth="1"/>
    <col min="48" max="48" width="6.00390625" style="9" customWidth="1"/>
    <col min="49" max="49" width="4.57421875" style="9" customWidth="1"/>
    <col min="50" max="50" width="7.28125" style="9" customWidth="1"/>
    <col min="51" max="51" width="4.140625" style="9" customWidth="1"/>
    <col min="52" max="52" width="7.00390625" style="9" customWidth="1"/>
    <col min="53" max="53" width="4.00390625" style="9" customWidth="1"/>
    <col min="54" max="54" width="7.00390625" style="9" customWidth="1"/>
    <col min="55" max="55" width="3.8515625" style="9" customWidth="1"/>
    <col min="56" max="56" width="6.8515625" style="9" customWidth="1"/>
    <col min="57" max="57" width="4.140625" style="9" customWidth="1"/>
    <col min="58" max="58" width="7.8515625" style="9" customWidth="1"/>
    <col min="59" max="59" width="4.140625" style="9" customWidth="1"/>
    <col min="60" max="60" width="7.8515625" style="9" customWidth="1"/>
    <col min="61" max="61" width="4.140625" style="9" customWidth="1"/>
    <col min="62" max="62" width="7.7109375" style="9" customWidth="1"/>
    <col min="63" max="63" width="4.28125" style="9" customWidth="1"/>
    <col min="64" max="64" width="6.7109375" style="9" customWidth="1"/>
    <col min="65" max="65" width="4.140625" style="9" customWidth="1"/>
    <col min="66" max="66" width="7.140625" style="9" customWidth="1"/>
    <col min="67" max="67" width="4.00390625" style="9" customWidth="1"/>
    <col min="68" max="68" width="6.8515625" style="9" customWidth="1"/>
    <col min="69" max="69" width="4.8515625" style="9" customWidth="1"/>
    <col min="70" max="70" width="7.57421875" style="9" customWidth="1"/>
    <col min="71" max="71" width="4.28125" style="9" customWidth="1"/>
    <col min="72" max="72" width="6.421875" style="9" customWidth="1"/>
    <col min="73" max="73" width="4.8515625" style="9" customWidth="1"/>
    <col min="74" max="74" width="7.57421875" style="9" customWidth="1"/>
    <col min="75" max="75" width="4.8515625" style="9" customWidth="1"/>
    <col min="76" max="76" width="7.57421875" style="9" customWidth="1"/>
    <col min="77" max="77" width="4.8515625" style="9" customWidth="1"/>
    <col min="78" max="78" width="7.57421875" style="9" customWidth="1"/>
    <col min="79" max="79" width="4.8515625" style="9" customWidth="1"/>
    <col min="80" max="80" width="7.57421875" style="9" customWidth="1"/>
    <col min="81" max="81" width="4.8515625" style="9" customWidth="1"/>
    <col min="82" max="82" width="7.57421875" style="9" customWidth="1"/>
    <col min="83" max="83" width="4.28125" style="9" customWidth="1"/>
    <col min="84" max="84" width="6.8515625" style="9" customWidth="1"/>
    <col min="85" max="85" width="4.421875" style="9" customWidth="1"/>
    <col min="86" max="86" width="7.28125" style="9" customWidth="1"/>
    <col min="87" max="87" width="4.00390625" style="9" customWidth="1"/>
    <col min="88" max="88" width="7.00390625" style="9" customWidth="1"/>
    <col min="89" max="89" width="4.00390625" style="9" customWidth="1"/>
    <col min="90" max="90" width="7.00390625" style="9" customWidth="1"/>
    <col min="91" max="91" width="4.00390625" style="9" customWidth="1"/>
    <col min="92" max="92" width="7.00390625" style="9" customWidth="1"/>
    <col min="93" max="93" width="4.00390625" style="9" customWidth="1"/>
    <col min="94" max="94" width="7.00390625" style="9" customWidth="1"/>
    <col min="95" max="95" width="4.00390625" style="9" customWidth="1"/>
    <col min="96" max="96" width="7.00390625" style="9" customWidth="1"/>
    <col min="97" max="97" width="4.00390625" style="9" customWidth="1"/>
    <col min="98" max="98" width="7.00390625" style="9" customWidth="1"/>
    <col min="99" max="99" width="4.00390625" style="9" customWidth="1"/>
    <col min="100" max="100" width="7.00390625" style="9" customWidth="1"/>
    <col min="101" max="101" width="4.00390625" style="9" customWidth="1"/>
    <col min="102" max="102" width="7.00390625" style="9" customWidth="1"/>
    <col min="103" max="103" width="4.28125" style="9" customWidth="1"/>
    <col min="104" max="104" width="6.7109375" style="9" customWidth="1"/>
    <col min="105" max="105" width="4.28125" style="9" customWidth="1"/>
    <col min="106" max="106" width="6.7109375" style="9" customWidth="1"/>
    <col min="107" max="107" width="4.28125" style="9" customWidth="1"/>
    <col min="108" max="108" width="6.7109375" style="9" customWidth="1"/>
    <col min="109" max="109" width="4.28125" style="9" customWidth="1"/>
    <col min="110" max="110" width="6.7109375" style="9" customWidth="1"/>
    <col min="111" max="111" width="4.28125" style="9" customWidth="1"/>
    <col min="112" max="112" width="6.7109375" style="9" customWidth="1"/>
    <col min="113" max="113" width="4.28125" style="9" customWidth="1"/>
    <col min="114" max="114" width="6.7109375" style="9" customWidth="1"/>
    <col min="115" max="115" width="4.28125" style="9" customWidth="1"/>
    <col min="116" max="116" width="6.7109375" style="9" customWidth="1"/>
    <col min="117" max="117" width="4.28125" style="9" customWidth="1"/>
    <col min="118" max="118" width="6.7109375" style="9" customWidth="1"/>
    <col min="119" max="119" width="4.28125" style="9" customWidth="1"/>
    <col min="120" max="120" width="6.7109375" style="9" customWidth="1"/>
    <col min="121" max="121" width="4.28125" style="9" customWidth="1"/>
    <col min="122" max="122" width="6.7109375" style="9" customWidth="1"/>
    <col min="123" max="123" width="10.57421875" style="9" customWidth="1"/>
  </cols>
  <sheetData>
    <row r="1" spans="1:23" s="9" customFormat="1" ht="12.75">
      <c r="A1" s="11"/>
      <c r="W1" s="9" t="s">
        <v>120</v>
      </c>
    </row>
    <row r="2" spans="1:123" s="9" customFormat="1" ht="12.75" customHeight="1">
      <c r="A2" s="47" t="s">
        <v>363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9" customFormat="1" ht="11.25" customHeight="1">
      <c r="A3" s="41" t="s">
        <v>0</v>
      </c>
      <c r="B3" s="42" t="s">
        <v>1</v>
      </c>
      <c r="C3" s="43" t="s">
        <v>85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6"/>
    </row>
    <row r="4" spans="1:123" s="9" customFormat="1" ht="46.5" customHeight="1">
      <c r="A4" s="41"/>
      <c r="B4" s="42"/>
      <c r="C4" s="34" t="s">
        <v>103</v>
      </c>
      <c r="D4" s="34"/>
      <c r="E4" s="34" t="s">
        <v>96</v>
      </c>
      <c r="F4" s="34"/>
      <c r="G4" s="34" t="s">
        <v>86</v>
      </c>
      <c r="H4" s="34"/>
      <c r="I4" s="34" t="s">
        <v>88</v>
      </c>
      <c r="J4" s="34"/>
      <c r="K4" s="34" t="s">
        <v>89</v>
      </c>
      <c r="L4" s="34"/>
      <c r="M4" s="34" t="s">
        <v>90</v>
      </c>
      <c r="N4" s="34"/>
      <c r="O4" s="34" t="s">
        <v>91</v>
      </c>
      <c r="P4" s="34"/>
      <c r="Q4" s="34" t="s">
        <v>92</v>
      </c>
      <c r="R4" s="34"/>
      <c r="S4" s="34" t="s">
        <v>93</v>
      </c>
      <c r="T4" s="34"/>
      <c r="U4" s="34" t="s">
        <v>94</v>
      </c>
      <c r="V4" s="34"/>
      <c r="W4" s="34" t="s">
        <v>98</v>
      </c>
      <c r="X4" s="34"/>
      <c r="Y4" s="34" t="s">
        <v>95</v>
      </c>
      <c r="Z4" s="34"/>
      <c r="AA4" s="34" t="s">
        <v>97</v>
      </c>
      <c r="AB4" s="34"/>
      <c r="AC4" s="34" t="s">
        <v>114</v>
      </c>
      <c r="AD4" s="34"/>
      <c r="AE4" s="34" t="s">
        <v>100</v>
      </c>
      <c r="AF4" s="34"/>
      <c r="AG4" s="34" t="s">
        <v>101</v>
      </c>
      <c r="AH4" s="34"/>
      <c r="AI4" s="34" t="s">
        <v>102</v>
      </c>
      <c r="AJ4" s="34"/>
      <c r="AK4" s="34" t="s">
        <v>422</v>
      </c>
      <c r="AL4" s="34"/>
      <c r="AM4" s="34" t="s">
        <v>104</v>
      </c>
      <c r="AN4" s="34"/>
      <c r="AO4" s="34" t="s">
        <v>105</v>
      </c>
      <c r="AP4" s="34"/>
      <c r="AQ4" s="34" t="s">
        <v>106</v>
      </c>
      <c r="AR4" s="34"/>
      <c r="AS4" s="34" t="s">
        <v>107</v>
      </c>
      <c r="AT4" s="34"/>
      <c r="AU4" s="35" t="s">
        <v>677</v>
      </c>
      <c r="AV4" s="36"/>
      <c r="AW4" s="34" t="s">
        <v>108</v>
      </c>
      <c r="AX4" s="34"/>
      <c r="AY4" s="34" t="s">
        <v>109</v>
      </c>
      <c r="AZ4" s="34"/>
      <c r="BA4" s="34" t="s">
        <v>110</v>
      </c>
      <c r="BB4" s="34"/>
      <c r="BC4" s="35" t="s">
        <v>111</v>
      </c>
      <c r="BD4" s="36"/>
      <c r="BE4" s="35" t="s">
        <v>112</v>
      </c>
      <c r="BF4" s="36"/>
      <c r="BG4" s="35" t="s">
        <v>118</v>
      </c>
      <c r="BH4" s="36"/>
      <c r="BI4" s="34" t="s">
        <v>119</v>
      </c>
      <c r="BJ4" s="34"/>
      <c r="BK4" s="34" t="s">
        <v>113</v>
      </c>
      <c r="BL4" s="34"/>
      <c r="BM4" s="34" t="s">
        <v>115</v>
      </c>
      <c r="BN4" s="34"/>
      <c r="BO4" s="35" t="s">
        <v>116</v>
      </c>
      <c r="BP4" s="36"/>
      <c r="BQ4" s="35" t="s">
        <v>117</v>
      </c>
      <c r="BR4" s="36"/>
      <c r="BS4" s="34" t="s">
        <v>256</v>
      </c>
      <c r="BT4" s="34"/>
      <c r="BU4" s="34" t="s">
        <v>257</v>
      </c>
      <c r="BV4" s="34"/>
      <c r="BW4" s="34" t="s">
        <v>272</v>
      </c>
      <c r="BX4" s="34"/>
      <c r="BY4" s="34" t="s">
        <v>392</v>
      </c>
      <c r="BZ4" s="34"/>
      <c r="CA4" s="34" t="s">
        <v>735</v>
      </c>
      <c r="CB4" s="34"/>
      <c r="CC4" s="34" t="s">
        <v>439</v>
      </c>
      <c r="CD4" s="34"/>
      <c r="CE4" s="34" t="s">
        <v>415</v>
      </c>
      <c r="CF4" s="34"/>
      <c r="CG4" s="34" t="s">
        <v>421</v>
      </c>
      <c r="CH4" s="34"/>
      <c r="CI4" s="34" t="s">
        <v>440</v>
      </c>
      <c r="CJ4" s="34"/>
      <c r="CK4" s="34" t="s">
        <v>483</v>
      </c>
      <c r="CL4" s="34"/>
      <c r="CM4" s="34" t="s">
        <v>531</v>
      </c>
      <c r="CN4" s="34"/>
      <c r="CO4" s="34" t="s">
        <v>532</v>
      </c>
      <c r="CP4" s="34"/>
      <c r="CQ4" s="34" t="s">
        <v>533</v>
      </c>
      <c r="CR4" s="34"/>
      <c r="CS4" s="34" t="s">
        <v>534</v>
      </c>
      <c r="CT4" s="34"/>
      <c r="CU4" s="34" t="s">
        <v>549</v>
      </c>
      <c r="CV4" s="34"/>
      <c r="CW4" s="34" t="s">
        <v>552</v>
      </c>
      <c r="CX4" s="34"/>
      <c r="CY4" s="34" t="s">
        <v>577</v>
      </c>
      <c r="CZ4" s="34"/>
      <c r="DA4" s="34" t="s">
        <v>578</v>
      </c>
      <c r="DB4" s="34"/>
      <c r="DC4" s="34" t="s">
        <v>686</v>
      </c>
      <c r="DD4" s="34"/>
      <c r="DE4" s="34" t="s">
        <v>613</v>
      </c>
      <c r="DF4" s="34"/>
      <c r="DG4" s="34" t="s">
        <v>633</v>
      </c>
      <c r="DH4" s="34"/>
      <c r="DI4" s="34" t="s">
        <v>649</v>
      </c>
      <c r="DJ4" s="34"/>
      <c r="DK4" s="34" t="s">
        <v>650</v>
      </c>
      <c r="DL4" s="34"/>
      <c r="DM4" s="34" t="s">
        <v>736</v>
      </c>
      <c r="DN4" s="34"/>
      <c r="DO4" s="34" t="s">
        <v>676</v>
      </c>
      <c r="DP4" s="34"/>
      <c r="DQ4" s="34" t="s">
        <v>678</v>
      </c>
      <c r="DR4" s="34"/>
      <c r="DS4" s="1" t="s">
        <v>2</v>
      </c>
    </row>
    <row r="5" spans="1:123" s="9" customFormat="1" ht="15.7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1" t="s">
        <v>5</v>
      </c>
    </row>
    <row r="6" spans="1:123" s="9" customFormat="1" ht="14.25" customHeight="1">
      <c r="A6" s="3">
        <v>1</v>
      </c>
      <c r="B6" s="4" t="s">
        <v>15</v>
      </c>
      <c r="C6" s="5"/>
      <c r="D6" s="6"/>
      <c r="E6" s="5"/>
      <c r="F6" s="6"/>
      <c r="G6" s="5">
        <v>4</v>
      </c>
      <c r="H6" s="6"/>
      <c r="I6" s="5"/>
      <c r="J6" s="6"/>
      <c r="K6" s="5"/>
      <c r="L6" s="6"/>
      <c r="M6" s="5"/>
      <c r="N6" s="6"/>
      <c r="O6" s="5"/>
      <c r="P6" s="6"/>
      <c r="Q6" s="5">
        <v>10</v>
      </c>
      <c r="R6" s="6"/>
      <c r="S6" s="7">
        <v>10</v>
      </c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>
        <v>5</v>
      </c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>
        <v>25</v>
      </c>
      <c r="BR6" s="6"/>
      <c r="BS6" s="5"/>
      <c r="BT6" s="6"/>
      <c r="BU6" s="5"/>
      <c r="BV6" s="6"/>
      <c r="BW6" s="7"/>
      <c r="BX6" s="6"/>
      <c r="BY6" s="7">
        <v>8</v>
      </c>
      <c r="BZ6" s="6"/>
      <c r="CA6" s="7"/>
      <c r="CB6" s="6"/>
      <c r="CC6" s="7"/>
      <c r="CD6" s="6"/>
      <c r="CE6" s="7"/>
      <c r="CF6" s="6"/>
      <c r="CG6" s="5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7"/>
      <c r="CT6" s="6"/>
      <c r="CU6" s="7"/>
      <c r="CV6" s="6"/>
      <c r="CW6" s="7"/>
      <c r="CX6" s="6"/>
      <c r="CY6" s="7"/>
      <c r="CZ6" s="6"/>
      <c r="DA6" s="7"/>
      <c r="DB6" s="6"/>
      <c r="DC6" s="7"/>
      <c r="DD6" s="6"/>
      <c r="DE6" s="7"/>
      <c r="DF6" s="6"/>
      <c r="DG6" s="7"/>
      <c r="DH6" s="6"/>
      <c r="DI6" s="7"/>
      <c r="DJ6" s="6"/>
      <c r="DK6" s="7"/>
      <c r="DL6" s="6"/>
      <c r="DM6" s="7"/>
      <c r="DN6" s="6"/>
      <c r="DO6" s="7"/>
      <c r="DP6" s="6"/>
      <c r="DQ6" s="7"/>
      <c r="DR6" s="6"/>
      <c r="DS6" s="8">
        <f>D6+F6+H6+J6+L6+N6+P6+R6+T6+V6+X6+Z6+AB6+AD6+AF6+AH6+AJ6+AL6+AN6+AP6+AR6+AT6+AV6+AX6+AZ6+BB6+BD6+BF6+BH6+BJ6+BL6+BN6+BP6+BR6+BT6+BV6+BX6</f>
        <v>0</v>
      </c>
    </row>
    <row r="7" s="9" customFormat="1" ht="13.5" customHeight="1"/>
    <row r="8" s="9" customFormat="1" ht="13.5" customHeight="1"/>
    <row r="9" s="9" customFormat="1" ht="13.5" customHeight="1"/>
    <row r="10" s="9" customFormat="1" ht="13.5" customHeight="1"/>
    <row r="11" s="9" customFormat="1" ht="13.5" customHeight="1"/>
    <row r="12" s="9" customFormat="1" ht="13.5" customHeight="1"/>
    <row r="13" s="9" customFormat="1" ht="13.5" customHeight="1"/>
    <row r="14" s="9" customFormat="1" ht="13.5" customHeight="1"/>
    <row r="15" s="9" customFormat="1" ht="13.5" customHeight="1"/>
    <row r="16" s="9" customFormat="1" ht="13.5" customHeight="1"/>
    <row r="17" s="9" customFormat="1" ht="13.5" customHeight="1"/>
    <row r="18" s="9" customFormat="1" ht="13.5" customHeight="1"/>
    <row r="19" s="9" customFormat="1" ht="13.5" customHeight="1"/>
    <row r="20" s="9" customFormat="1" ht="13.5" customHeight="1"/>
    <row r="21" s="9" customFormat="1" ht="13.5" customHeight="1"/>
    <row r="22" s="9" customFormat="1" ht="13.5" customHeight="1"/>
    <row r="23" s="9" customFormat="1" ht="13.5" customHeight="1"/>
    <row r="24" s="9" customFormat="1" ht="13.5" customHeight="1"/>
    <row r="25" s="9" customFormat="1" ht="13.5" customHeight="1"/>
    <row r="26" s="9" customFormat="1" ht="13.5" customHeight="1"/>
    <row r="27" s="9" customFormat="1" ht="13.5" customHeight="1"/>
    <row r="28" s="9" customFormat="1" ht="13.5" customHeight="1"/>
    <row r="29" s="9" customFormat="1" ht="13.5" customHeight="1"/>
    <row r="30" s="9" customFormat="1" ht="13.5" customHeight="1"/>
    <row r="31" s="9" customFormat="1" ht="13.5" customHeight="1"/>
    <row r="32" s="9" customFormat="1" ht="13.5" customHeight="1"/>
    <row r="33" s="9" customFormat="1" ht="13.5" customHeight="1">
      <c r="A33" s="11"/>
    </row>
    <row r="34" s="9" customFormat="1" ht="13.5" customHeight="1">
      <c r="A34" s="11"/>
    </row>
    <row r="35" s="9" customFormat="1" ht="13.5" customHeight="1">
      <c r="A35" s="11"/>
    </row>
    <row r="36" s="9" customFormat="1" ht="13.5" customHeight="1">
      <c r="A36" s="11"/>
    </row>
    <row r="37" spans="1:123" s="10" customFormat="1" ht="13.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</row>
    <row r="38" s="9" customFormat="1" ht="13.5" customHeight="1">
      <c r="A38" s="11"/>
    </row>
    <row r="39" s="9" customFormat="1" ht="13.5" customHeight="1">
      <c r="A39" s="11"/>
    </row>
    <row r="40" s="9" customFormat="1" ht="13.5" customHeight="1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</sheetData>
  <sheetProtection/>
  <mergeCells count="65">
    <mergeCell ref="DO4:DP4"/>
    <mergeCell ref="DQ4:DR4"/>
    <mergeCell ref="CC4:CD4"/>
    <mergeCell ref="CE4:CF4"/>
    <mergeCell ref="CG4:CH4"/>
    <mergeCell ref="CY4:CZ4"/>
    <mergeCell ref="DA4:DB4"/>
    <mergeCell ref="CI4:CJ4"/>
    <mergeCell ref="CW4:CX4"/>
    <mergeCell ref="CK4:CL4"/>
    <mergeCell ref="AI4:AJ4"/>
    <mergeCell ref="AK4:AL4"/>
    <mergeCell ref="AM4:AN4"/>
    <mergeCell ref="BY4:BZ4"/>
    <mergeCell ref="CA4:CB4"/>
    <mergeCell ref="BQ4:BR4"/>
    <mergeCell ref="BS4:BT4"/>
    <mergeCell ref="BU4:BV4"/>
    <mergeCell ref="BW4:BX4"/>
    <mergeCell ref="A3:A5"/>
    <mergeCell ref="B3:B5"/>
    <mergeCell ref="C3:R3"/>
    <mergeCell ref="S3:DS3"/>
    <mergeCell ref="C4:D4"/>
    <mergeCell ref="E4:F4"/>
    <mergeCell ref="G4:H4"/>
    <mergeCell ref="AO4:AP4"/>
    <mergeCell ref="AC4:AD4"/>
    <mergeCell ref="AS4:AT4"/>
    <mergeCell ref="BC4:BD4"/>
    <mergeCell ref="BK4:BL4"/>
    <mergeCell ref="BM4:BN4"/>
    <mergeCell ref="BE4:BF4"/>
    <mergeCell ref="O4:P4"/>
    <mergeCell ref="Q4:R4"/>
    <mergeCell ref="S4:T4"/>
    <mergeCell ref="AQ4:AR4"/>
    <mergeCell ref="AE4:AF4"/>
    <mergeCell ref="AG4:AH4"/>
    <mergeCell ref="A2:X2"/>
    <mergeCell ref="BI4:BJ4"/>
    <mergeCell ref="AA4:AB4"/>
    <mergeCell ref="U4:V4"/>
    <mergeCell ref="W4:X4"/>
    <mergeCell ref="Y4:Z4"/>
    <mergeCell ref="I4:J4"/>
    <mergeCell ref="K4:L4"/>
    <mergeCell ref="AY4:AZ4"/>
    <mergeCell ref="AU4:AV4"/>
    <mergeCell ref="CM4:CN4"/>
    <mergeCell ref="CO4:CP4"/>
    <mergeCell ref="CQ4:CR4"/>
    <mergeCell ref="CU4:CV4"/>
    <mergeCell ref="CS4:CT4"/>
    <mergeCell ref="M4:N4"/>
    <mergeCell ref="BG4:BH4"/>
    <mergeCell ref="BO4:BP4"/>
    <mergeCell ref="AW4:AX4"/>
    <mergeCell ref="BA4:BB4"/>
    <mergeCell ref="DK4:DL4"/>
    <mergeCell ref="DM4:DN4"/>
    <mergeCell ref="DC4:DD4"/>
    <mergeCell ref="DE4:DF4"/>
    <mergeCell ref="DG4:DH4"/>
    <mergeCell ref="DI4:DJ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4"/>
  <sheetViews>
    <sheetView zoomScalePageLayoutView="0" workbookViewId="0" topLeftCell="A1">
      <pane xSplit="2" ySplit="4" topLeftCell="AI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V19" sqref="AV19"/>
    </sheetView>
  </sheetViews>
  <sheetFormatPr defaultColWidth="9.140625" defaultRowHeight="12.75"/>
  <cols>
    <col min="1" max="1" width="3.28125" style="11" customWidth="1"/>
    <col min="2" max="2" width="20.140625" style="9" customWidth="1"/>
    <col min="3" max="3" width="5.28125" style="9" customWidth="1"/>
    <col min="4" max="4" width="7.8515625" style="9" customWidth="1"/>
    <col min="5" max="5" width="4.8515625" style="9" customWidth="1"/>
    <col min="6" max="6" width="8.140625" style="9" customWidth="1"/>
    <col min="7" max="7" width="4.8515625" style="9" customWidth="1"/>
    <col min="8" max="8" width="8.57421875" style="9" customWidth="1"/>
    <col min="9" max="9" width="5.28125" style="9" customWidth="1"/>
    <col min="10" max="10" width="6.8515625" style="9" customWidth="1"/>
    <col min="11" max="11" width="5.00390625" style="9" customWidth="1"/>
    <col min="12" max="12" width="7.421875" style="9" customWidth="1"/>
    <col min="13" max="13" width="5.140625" style="9" customWidth="1"/>
    <col min="14" max="14" width="8.421875" style="9" customWidth="1"/>
    <col min="15" max="15" width="4.8515625" style="9" customWidth="1"/>
    <col min="16" max="16" width="7.57421875" style="9" customWidth="1"/>
    <col min="17" max="17" width="4.8515625" style="9" customWidth="1"/>
    <col min="18" max="18" width="7.57421875" style="9" customWidth="1"/>
    <col min="19" max="19" width="4.8515625" style="9" customWidth="1"/>
    <col min="20" max="20" width="7.57421875" style="9" customWidth="1"/>
    <col min="21" max="21" width="4.8515625" style="9" customWidth="1"/>
    <col min="22" max="22" width="7.57421875" style="9" customWidth="1"/>
    <col min="23" max="23" width="4.8515625" style="9" customWidth="1"/>
    <col min="24" max="24" width="7.57421875" style="9" customWidth="1"/>
    <col min="25" max="25" width="4.8515625" style="9" customWidth="1"/>
    <col min="26" max="26" width="7.57421875" style="9" customWidth="1"/>
    <col min="27" max="27" width="4.8515625" style="9" customWidth="1"/>
    <col min="28" max="28" width="7.57421875" style="9" customWidth="1"/>
    <col min="29" max="29" width="4.00390625" style="9" customWidth="1"/>
    <col min="30" max="30" width="6.421875" style="9" customWidth="1"/>
    <col min="31" max="31" width="4.00390625" style="9" customWidth="1"/>
    <col min="32" max="32" width="6.421875" style="9" customWidth="1"/>
    <col min="33" max="33" width="4.00390625" style="9" customWidth="1"/>
    <col min="34" max="34" width="6.421875" style="9" customWidth="1"/>
    <col min="35" max="35" width="4.00390625" style="9" customWidth="1"/>
    <col min="36" max="36" width="6.421875" style="9" customWidth="1"/>
    <col min="37" max="37" width="4.00390625" style="9" customWidth="1"/>
    <col min="38" max="38" width="6.421875" style="9" customWidth="1"/>
    <col min="39" max="39" width="4.00390625" style="9" customWidth="1"/>
    <col min="40" max="40" width="6.421875" style="9" customWidth="1"/>
    <col min="41" max="41" width="4.00390625" style="9" customWidth="1"/>
    <col min="42" max="42" width="6.421875" style="9" customWidth="1"/>
    <col min="43" max="43" width="4.00390625" style="9" customWidth="1"/>
    <col min="44" max="44" width="6.421875" style="9" customWidth="1"/>
    <col min="45" max="45" width="4.00390625" style="9" customWidth="1"/>
    <col min="46" max="46" width="6.421875" style="9" customWidth="1"/>
    <col min="47" max="47" width="4.00390625" style="9" customWidth="1"/>
    <col min="48" max="48" width="6.421875" style="9" customWidth="1"/>
    <col min="49" max="49" width="4.00390625" style="9" customWidth="1"/>
    <col min="50" max="50" width="6.421875" style="9" customWidth="1"/>
    <col min="51" max="51" width="4.00390625" style="9" customWidth="1"/>
    <col min="52" max="52" width="6.421875" style="9" customWidth="1"/>
    <col min="53" max="53" width="4.00390625" style="9" customWidth="1"/>
    <col min="54" max="54" width="6.421875" style="9" customWidth="1"/>
    <col min="55" max="55" width="4.00390625" style="9" customWidth="1"/>
    <col min="56" max="56" width="6.421875" style="9" customWidth="1"/>
    <col min="57" max="57" width="10.57421875" style="9" customWidth="1"/>
  </cols>
  <sheetData>
    <row r="1" spans="1:16" s="9" customFormat="1" ht="15.75" customHeight="1">
      <c r="A1" s="11"/>
      <c r="P1" s="9" t="s">
        <v>66</v>
      </c>
    </row>
    <row r="2" spans="1:59" s="9" customFormat="1" ht="12.75" customHeight="1">
      <c r="A2" s="47" t="s">
        <v>363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21"/>
      <c r="BG2" s="21"/>
    </row>
    <row r="3" spans="1:57" s="9" customFormat="1" ht="17.25" customHeight="1">
      <c r="A3" s="41" t="s">
        <v>0</v>
      </c>
      <c r="B3" s="42" t="s">
        <v>1</v>
      </c>
      <c r="C3" s="48" t="s">
        <v>65</v>
      </c>
      <c r="D3" s="49"/>
      <c r="E3" s="49"/>
      <c r="F3" s="49"/>
      <c r="G3" s="27"/>
      <c r="H3" s="27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6"/>
    </row>
    <row r="4" spans="1:57" s="9" customFormat="1" ht="46.5" customHeight="1">
      <c r="A4" s="41"/>
      <c r="B4" s="42"/>
      <c r="C4" s="34" t="s">
        <v>79</v>
      </c>
      <c r="D4" s="34"/>
      <c r="E4" s="34" t="s">
        <v>78</v>
      </c>
      <c r="F4" s="34"/>
      <c r="G4" s="34" t="s">
        <v>80</v>
      </c>
      <c r="H4" s="34"/>
      <c r="I4" s="34" t="s">
        <v>81</v>
      </c>
      <c r="J4" s="34"/>
      <c r="K4" s="34" t="s">
        <v>82</v>
      </c>
      <c r="L4" s="34"/>
      <c r="M4" s="34" t="s">
        <v>83</v>
      </c>
      <c r="N4" s="34"/>
      <c r="O4" s="34" t="s">
        <v>84</v>
      </c>
      <c r="P4" s="34"/>
      <c r="Q4" s="34" t="s">
        <v>374</v>
      </c>
      <c r="R4" s="34"/>
      <c r="S4" s="34" t="s">
        <v>402</v>
      </c>
      <c r="T4" s="34"/>
      <c r="U4" s="34" t="s">
        <v>410</v>
      </c>
      <c r="V4" s="34"/>
      <c r="W4" s="34" t="s">
        <v>425</v>
      </c>
      <c r="X4" s="34"/>
      <c r="Y4" s="34" t="s">
        <v>445</v>
      </c>
      <c r="Z4" s="34"/>
      <c r="AA4" s="34" t="s">
        <v>446</v>
      </c>
      <c r="AB4" s="34"/>
      <c r="AC4" s="34" t="s">
        <v>468</v>
      </c>
      <c r="AD4" s="34"/>
      <c r="AE4" s="34" t="s">
        <v>469</v>
      </c>
      <c r="AF4" s="34"/>
      <c r="AG4" s="34" t="s">
        <v>470</v>
      </c>
      <c r="AH4" s="34"/>
      <c r="AI4" s="34" t="s">
        <v>521</v>
      </c>
      <c r="AJ4" s="34"/>
      <c r="AK4" s="34" t="s">
        <v>550</v>
      </c>
      <c r="AL4" s="34"/>
      <c r="AM4" s="34" t="s">
        <v>551</v>
      </c>
      <c r="AN4" s="34"/>
      <c r="AO4" s="34" t="s">
        <v>553</v>
      </c>
      <c r="AP4" s="34"/>
      <c r="AQ4" s="34" t="s">
        <v>635</v>
      </c>
      <c r="AR4" s="34"/>
      <c r="AS4" s="34" t="s">
        <v>636</v>
      </c>
      <c r="AT4" s="34"/>
      <c r="AU4" s="34" t="s">
        <v>711</v>
      </c>
      <c r="AV4" s="34"/>
      <c r="AW4" s="34" t="s">
        <v>712</v>
      </c>
      <c r="AX4" s="34"/>
      <c r="AY4" s="34" t="s">
        <v>713</v>
      </c>
      <c r="AZ4" s="34"/>
      <c r="BA4" s="34" t="s">
        <v>714</v>
      </c>
      <c r="BB4" s="34"/>
      <c r="BC4" s="34"/>
      <c r="BD4" s="34"/>
      <c r="BE4" s="1" t="s">
        <v>2</v>
      </c>
    </row>
    <row r="5" spans="1:57" s="9" customFormat="1" ht="16.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1" t="s">
        <v>5</v>
      </c>
    </row>
    <row r="6" spans="1:57" s="9" customFormat="1" ht="14.25" customHeight="1">
      <c r="A6" s="3">
        <v>1</v>
      </c>
      <c r="B6" s="4" t="s">
        <v>15</v>
      </c>
      <c r="C6" s="5">
        <v>8</v>
      </c>
      <c r="D6" s="6"/>
      <c r="E6" s="5">
        <v>1</v>
      </c>
      <c r="F6" s="6"/>
      <c r="G6" s="5"/>
      <c r="H6" s="6"/>
      <c r="I6" s="7"/>
      <c r="J6" s="6"/>
      <c r="K6" s="7">
        <v>20</v>
      </c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8">
        <f>D6+F6+H6+J6+L6+N6+P6</f>
        <v>0</v>
      </c>
    </row>
    <row r="7" s="9" customFormat="1" ht="14.25" customHeight="1">
      <c r="A7" s="11"/>
    </row>
    <row r="8" s="9" customFormat="1" ht="14.25" customHeight="1">
      <c r="A8" s="11"/>
    </row>
    <row r="9" s="9" customFormat="1" ht="14.25" customHeight="1">
      <c r="A9" s="11"/>
    </row>
    <row r="10" s="9" customFormat="1" ht="14.25" customHeight="1">
      <c r="A10" s="11"/>
    </row>
    <row r="11" s="9" customFormat="1" ht="14.25" customHeight="1">
      <c r="A11" s="11"/>
    </row>
    <row r="12" s="9" customFormat="1" ht="14.25" customHeight="1">
      <c r="A12" s="11"/>
    </row>
    <row r="13" s="9" customFormat="1" ht="14.25" customHeight="1">
      <c r="A13" s="11"/>
    </row>
    <row r="14" s="9" customFormat="1" ht="14.25" customHeight="1">
      <c r="A14" s="11"/>
    </row>
    <row r="15" s="9" customFormat="1" ht="14.25" customHeight="1">
      <c r="A15" s="11"/>
    </row>
    <row r="16" s="9" customFormat="1" ht="14.25" customHeight="1">
      <c r="A16" s="11"/>
    </row>
    <row r="17" s="9" customFormat="1" ht="14.25" customHeight="1">
      <c r="A17" s="11"/>
    </row>
    <row r="18" s="9" customFormat="1" ht="14.25" customHeight="1">
      <c r="A18" s="11"/>
    </row>
    <row r="19" s="9" customFormat="1" ht="14.25" customHeight="1">
      <c r="A19" s="11"/>
    </row>
    <row r="20" s="9" customFormat="1" ht="14.25" customHeight="1">
      <c r="A20" s="11"/>
    </row>
    <row r="21" s="9" customFormat="1" ht="14.25" customHeight="1">
      <c r="A21" s="11"/>
    </row>
    <row r="22" s="9" customFormat="1" ht="14.25" customHeight="1">
      <c r="A22" s="11"/>
    </row>
    <row r="23" s="9" customFormat="1" ht="14.25" customHeight="1">
      <c r="A23" s="11"/>
    </row>
    <row r="24" s="9" customFormat="1" ht="14.25" customHeight="1">
      <c r="A24" s="11"/>
    </row>
    <row r="25" s="9" customFormat="1" ht="14.25" customHeight="1">
      <c r="A25" s="11"/>
    </row>
    <row r="26" s="9" customFormat="1" ht="14.25" customHeight="1">
      <c r="A26" s="11"/>
    </row>
    <row r="27" s="9" customFormat="1" ht="14.25" customHeight="1">
      <c r="A27" s="11"/>
    </row>
    <row r="28" s="9" customFormat="1" ht="14.25" customHeight="1">
      <c r="A28" s="11"/>
    </row>
    <row r="29" s="9" customFormat="1" ht="14.25" customHeight="1">
      <c r="A29" s="11"/>
    </row>
    <row r="30" s="9" customFormat="1" ht="14.25" customHeight="1">
      <c r="A30" s="11"/>
    </row>
    <row r="31" s="9" customFormat="1" ht="14.25" customHeight="1">
      <c r="A31" s="11"/>
    </row>
    <row r="32" s="9" customFormat="1" ht="14.25" customHeight="1">
      <c r="A32" s="11"/>
    </row>
    <row r="33" s="9" customFormat="1" ht="14.25" customHeight="1">
      <c r="A33" s="11"/>
    </row>
    <row r="34" s="9" customFormat="1" ht="14.25" customHeight="1">
      <c r="A34" s="11"/>
    </row>
    <row r="35" s="9" customFormat="1" ht="14.25" customHeight="1">
      <c r="A35" s="11"/>
    </row>
    <row r="36" s="9" customFormat="1" ht="14.25" customHeight="1">
      <c r="A36" s="11"/>
    </row>
    <row r="37" spans="1:57" s="10" customFormat="1" ht="14.2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="9" customFormat="1" ht="14.25" customHeight="1">
      <c r="A38" s="11"/>
    </row>
    <row r="39" s="9" customFormat="1" ht="14.25" customHeight="1">
      <c r="A39" s="11"/>
    </row>
    <row r="40" s="9" customFormat="1" ht="14.25" customHeight="1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</sheetData>
  <sheetProtection/>
  <mergeCells count="32">
    <mergeCell ref="Q4:R4"/>
    <mergeCell ref="U4:V4"/>
    <mergeCell ref="AM4:AN4"/>
    <mergeCell ref="S4:T4"/>
    <mergeCell ref="AC4:AD4"/>
    <mergeCell ref="AG4:AH4"/>
    <mergeCell ref="AA4:AB4"/>
    <mergeCell ref="AI4:AJ4"/>
    <mergeCell ref="W4:X4"/>
    <mergeCell ref="AE4:AF4"/>
    <mergeCell ref="B3:B5"/>
    <mergeCell ref="I3:BE3"/>
    <mergeCell ref="E4:F4"/>
    <mergeCell ref="C4:D4"/>
    <mergeCell ref="C3:F3"/>
    <mergeCell ref="AO4:AP4"/>
    <mergeCell ref="A2:BE2"/>
    <mergeCell ref="O4:P4"/>
    <mergeCell ref="K4:L4"/>
    <mergeCell ref="M4:N4"/>
    <mergeCell ref="G4:H4"/>
    <mergeCell ref="I4:J4"/>
    <mergeCell ref="A3:A5"/>
    <mergeCell ref="Y4:Z4"/>
    <mergeCell ref="AK4:AL4"/>
    <mergeCell ref="BA4:BB4"/>
    <mergeCell ref="AW4:AX4"/>
    <mergeCell ref="AY4:AZ4"/>
    <mergeCell ref="BC4:BD4"/>
    <mergeCell ref="AQ4:AR4"/>
    <mergeCell ref="AS4:AT4"/>
    <mergeCell ref="AU4:AV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0" sqref="E20"/>
    </sheetView>
  </sheetViews>
  <sheetFormatPr defaultColWidth="9.140625" defaultRowHeight="12.75"/>
  <cols>
    <col min="1" max="1" width="3.28125" style="11" customWidth="1"/>
    <col min="2" max="2" width="23.7109375" style="9" customWidth="1"/>
    <col min="3" max="3" width="5.00390625" style="9" customWidth="1"/>
    <col min="4" max="4" width="6.57421875" style="9" customWidth="1"/>
    <col min="5" max="5" width="4.140625" style="9" customWidth="1"/>
    <col min="6" max="6" width="7.57421875" style="9" customWidth="1"/>
    <col min="7" max="7" width="5.57421875" style="9" customWidth="1"/>
    <col min="8" max="8" width="7.00390625" style="9" customWidth="1"/>
    <col min="9" max="9" width="5.7109375" style="9" customWidth="1"/>
    <col min="10" max="10" width="8.00390625" style="9" customWidth="1"/>
    <col min="11" max="11" width="5.421875" style="9" customWidth="1"/>
    <col min="12" max="12" width="7.8515625" style="9" customWidth="1"/>
    <col min="13" max="13" width="5.7109375" style="9" customWidth="1"/>
    <col min="14" max="14" width="7.421875" style="9" customWidth="1"/>
    <col min="15" max="15" width="6.57421875" style="9" customWidth="1"/>
    <col min="16" max="16" width="7.421875" style="9" customWidth="1"/>
    <col min="17" max="17" width="5.8515625" style="9" customWidth="1"/>
    <col min="18" max="18" width="8.57421875" style="9" customWidth="1"/>
    <col min="19" max="19" width="5.7109375" style="9" customWidth="1"/>
    <col min="20" max="20" width="7.421875" style="9" customWidth="1"/>
    <col min="21" max="21" width="5.57421875" style="9" customWidth="1"/>
    <col min="22" max="22" width="7.8515625" style="9" customWidth="1"/>
    <col min="23" max="23" width="5.57421875" style="9" customWidth="1"/>
    <col min="24" max="24" width="7.8515625" style="9" customWidth="1"/>
    <col min="25" max="25" width="5.7109375" style="9" customWidth="1"/>
    <col min="26" max="26" width="7.8515625" style="9" customWidth="1"/>
    <col min="27" max="27" width="6.7109375" style="9" customWidth="1"/>
    <col min="28" max="28" width="6.28125" style="9" customWidth="1"/>
    <col min="29" max="29" width="5.8515625" style="9" customWidth="1"/>
    <col min="30" max="30" width="6.00390625" style="9" customWidth="1"/>
    <col min="31" max="31" width="5.8515625" style="9" customWidth="1"/>
    <col min="32" max="32" width="6.00390625" style="9" customWidth="1"/>
    <col min="33" max="33" width="5.57421875" style="9" customWidth="1"/>
    <col min="34" max="34" width="6.7109375" style="9" customWidth="1"/>
    <col min="35" max="35" width="5.8515625" style="9" customWidth="1"/>
    <col min="36" max="36" width="6.00390625" style="9" customWidth="1"/>
    <col min="37" max="37" width="5.57421875" style="9" customWidth="1"/>
    <col min="38" max="38" width="6.7109375" style="9" customWidth="1"/>
    <col min="39" max="39" width="5.57421875" style="9" customWidth="1"/>
    <col min="40" max="40" width="6.7109375" style="9" customWidth="1"/>
    <col min="41" max="41" width="5.57421875" style="9" customWidth="1"/>
    <col min="42" max="42" width="6.7109375" style="9" customWidth="1"/>
    <col min="43" max="43" width="5.8515625" style="9" customWidth="1"/>
    <col min="44" max="44" width="6.00390625" style="9" customWidth="1"/>
    <col min="45" max="45" width="5.8515625" style="9" customWidth="1"/>
    <col min="46" max="46" width="6.00390625" style="9" customWidth="1"/>
    <col min="47" max="47" width="5.8515625" style="9" customWidth="1"/>
    <col min="48" max="48" width="6.00390625" style="9" customWidth="1"/>
    <col min="49" max="49" width="5.8515625" style="9" customWidth="1"/>
    <col min="50" max="50" width="6.00390625" style="9" customWidth="1"/>
    <col min="51" max="51" width="5.8515625" style="9" customWidth="1"/>
    <col min="52" max="52" width="6.00390625" style="9" customWidth="1"/>
    <col min="53" max="53" width="5.8515625" style="9" customWidth="1"/>
    <col min="54" max="54" width="6.00390625" style="9" customWidth="1"/>
    <col min="55" max="55" width="5.8515625" style="9" customWidth="1"/>
    <col min="56" max="56" width="6.00390625" style="9" customWidth="1"/>
    <col min="57" max="57" width="10.57421875" style="9" customWidth="1"/>
  </cols>
  <sheetData>
    <row r="1" spans="1:22" s="9" customFormat="1" ht="12.75">
      <c r="A1" s="11"/>
      <c r="V1" s="19" t="s">
        <v>33</v>
      </c>
    </row>
    <row r="2" spans="1:57" s="9" customFormat="1" ht="14.25" customHeight="1">
      <c r="A2" s="47" t="s">
        <v>363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s="9" customFormat="1" ht="13.5" customHeight="1">
      <c r="A3" s="41" t="s">
        <v>0</v>
      </c>
      <c r="B3" s="42" t="s">
        <v>1</v>
      </c>
      <c r="C3" s="43" t="s">
        <v>32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6"/>
    </row>
    <row r="4" spans="1:57" s="9" customFormat="1" ht="43.5" customHeight="1">
      <c r="A4" s="41"/>
      <c r="B4" s="42"/>
      <c r="C4" s="34" t="s">
        <v>361</v>
      </c>
      <c r="D4" s="34"/>
      <c r="E4" s="34" t="s">
        <v>362</v>
      </c>
      <c r="F4" s="34"/>
      <c r="G4" s="34" t="s">
        <v>67</v>
      </c>
      <c r="H4" s="34"/>
      <c r="I4" s="34" t="s">
        <v>68</v>
      </c>
      <c r="J4" s="34"/>
      <c r="K4" s="34" t="s">
        <v>69</v>
      </c>
      <c r="L4" s="34"/>
      <c r="M4" s="34" t="s">
        <v>70</v>
      </c>
      <c r="N4" s="34"/>
      <c r="O4" s="34" t="s">
        <v>71</v>
      </c>
      <c r="P4" s="34"/>
      <c r="Q4" s="34" t="s">
        <v>72</v>
      </c>
      <c r="R4" s="34"/>
      <c r="S4" s="34" t="s">
        <v>73</v>
      </c>
      <c r="T4" s="34"/>
      <c r="U4" s="34" t="s">
        <v>74</v>
      </c>
      <c r="V4" s="34"/>
      <c r="W4" s="34" t="s">
        <v>75</v>
      </c>
      <c r="X4" s="34"/>
      <c r="Y4" s="34" t="s">
        <v>76</v>
      </c>
      <c r="Z4" s="34"/>
      <c r="AA4" s="34" t="s">
        <v>77</v>
      </c>
      <c r="AB4" s="34"/>
      <c r="AC4" s="34" t="s">
        <v>369</v>
      </c>
      <c r="AD4" s="34"/>
      <c r="AE4" s="34" t="s">
        <v>368</v>
      </c>
      <c r="AF4" s="34"/>
      <c r="AG4" s="34" t="s">
        <v>476</v>
      </c>
      <c r="AH4" s="34"/>
      <c r="AI4" s="34" t="s">
        <v>448</v>
      </c>
      <c r="AJ4" s="34"/>
      <c r="AK4" s="34" t="s">
        <v>519</v>
      </c>
      <c r="AL4" s="34"/>
      <c r="AM4" s="34" t="s">
        <v>536</v>
      </c>
      <c r="AN4" s="34"/>
      <c r="AO4" s="34" t="s">
        <v>537</v>
      </c>
      <c r="AP4" s="34"/>
      <c r="AQ4" s="34" t="s">
        <v>559</v>
      </c>
      <c r="AR4" s="34"/>
      <c r="AS4" s="34" t="s">
        <v>560</v>
      </c>
      <c r="AT4" s="34"/>
      <c r="AU4" s="34" t="s">
        <v>675</v>
      </c>
      <c r="AV4" s="34"/>
      <c r="AW4" s="34" t="s">
        <v>716</v>
      </c>
      <c r="AX4" s="34"/>
      <c r="AY4" s="34" t="s">
        <v>744</v>
      </c>
      <c r="AZ4" s="34"/>
      <c r="BA4" s="34" t="s">
        <v>745</v>
      </c>
      <c r="BB4" s="34"/>
      <c r="BC4" s="34" t="s">
        <v>746</v>
      </c>
      <c r="BD4" s="34"/>
      <c r="BE4" s="1" t="s">
        <v>31</v>
      </c>
    </row>
    <row r="5" spans="1:57" s="9" customFormat="1" ht="1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1" t="s">
        <v>5</v>
      </c>
    </row>
    <row r="6" spans="1:57" s="9" customFormat="1" ht="14.25" customHeight="1">
      <c r="A6" s="3">
        <v>1</v>
      </c>
      <c r="B6" s="4" t="s">
        <v>6</v>
      </c>
      <c r="C6" s="22"/>
      <c r="D6" s="23"/>
      <c r="E6" s="22"/>
      <c r="F6" s="23"/>
      <c r="G6" s="22"/>
      <c r="H6" s="23"/>
      <c r="I6" s="22"/>
      <c r="J6" s="23"/>
      <c r="K6" s="22"/>
      <c r="L6" s="23"/>
      <c r="M6" s="22"/>
      <c r="N6" s="23"/>
      <c r="O6" s="22"/>
      <c r="P6" s="23"/>
      <c r="Q6" s="22"/>
      <c r="R6" s="23"/>
      <c r="S6" s="22"/>
      <c r="T6" s="23"/>
      <c r="U6" s="24"/>
      <c r="V6" s="23"/>
      <c r="W6" s="24"/>
      <c r="X6" s="23"/>
      <c r="Y6" s="24"/>
      <c r="Z6" s="23"/>
      <c r="AA6" s="24"/>
      <c r="AB6" s="23"/>
      <c r="AC6" s="24"/>
      <c r="AD6" s="23"/>
      <c r="AE6" s="24"/>
      <c r="AF6" s="23"/>
      <c r="AG6" s="24"/>
      <c r="AH6" s="23"/>
      <c r="AI6" s="24"/>
      <c r="AJ6" s="23"/>
      <c r="AK6" s="24"/>
      <c r="AL6" s="23"/>
      <c r="AM6" s="24"/>
      <c r="AN6" s="23"/>
      <c r="AO6" s="24"/>
      <c r="AP6" s="23"/>
      <c r="AQ6" s="24"/>
      <c r="AR6" s="23"/>
      <c r="AS6" s="24"/>
      <c r="AT6" s="23"/>
      <c r="AU6" s="24"/>
      <c r="AV6" s="23"/>
      <c r="AW6" s="24"/>
      <c r="AX6" s="23"/>
      <c r="AY6" s="24"/>
      <c r="AZ6" s="23"/>
      <c r="BA6" s="24"/>
      <c r="BB6" s="23"/>
      <c r="BC6" s="24"/>
      <c r="BD6" s="23"/>
      <c r="BE6" s="25">
        <f>D6+F6+H6+J6+L6+N6+P6+R6+T6+V6+X6+Z6+AB6+AD6</f>
        <v>0</v>
      </c>
    </row>
    <row r="7" spans="1:57" s="9" customFormat="1" ht="14.25" customHeight="1">
      <c r="A7" s="3">
        <v>2</v>
      </c>
      <c r="B7" s="4" t="s">
        <v>7</v>
      </c>
      <c r="C7" s="22">
        <v>10</v>
      </c>
      <c r="D7" s="23"/>
      <c r="E7" s="22"/>
      <c r="F7" s="23"/>
      <c r="G7" s="22"/>
      <c r="H7" s="23"/>
      <c r="I7" s="22">
        <v>3</v>
      </c>
      <c r="J7" s="23"/>
      <c r="K7" s="22">
        <v>30</v>
      </c>
      <c r="L7" s="23"/>
      <c r="M7" s="22">
        <v>20</v>
      </c>
      <c r="N7" s="23"/>
      <c r="O7" s="22"/>
      <c r="P7" s="23"/>
      <c r="Q7" s="22">
        <v>20</v>
      </c>
      <c r="R7" s="23"/>
      <c r="S7" s="22"/>
      <c r="T7" s="23"/>
      <c r="U7" s="24">
        <v>10</v>
      </c>
      <c r="V7" s="23"/>
      <c r="W7" s="24"/>
      <c r="X7" s="23"/>
      <c r="Y7" s="24">
        <v>5</v>
      </c>
      <c r="Z7" s="23"/>
      <c r="AA7" s="24"/>
      <c r="AB7" s="23"/>
      <c r="AC7" s="24"/>
      <c r="AD7" s="23"/>
      <c r="AE7" s="24"/>
      <c r="AF7" s="23"/>
      <c r="AG7" s="24"/>
      <c r="AH7" s="23"/>
      <c r="AI7" s="24"/>
      <c r="AJ7" s="23"/>
      <c r="AK7" s="24"/>
      <c r="AL7" s="23"/>
      <c r="AM7" s="24"/>
      <c r="AN7" s="23"/>
      <c r="AO7" s="24"/>
      <c r="AP7" s="23"/>
      <c r="AQ7" s="24"/>
      <c r="AR7" s="23"/>
      <c r="AS7" s="24">
        <v>3</v>
      </c>
      <c r="AT7" s="23"/>
      <c r="AU7" s="24"/>
      <c r="AV7" s="23"/>
      <c r="AW7" s="24"/>
      <c r="AX7" s="23"/>
      <c r="AY7" s="24"/>
      <c r="AZ7" s="23"/>
      <c r="BA7" s="24"/>
      <c r="BB7" s="23"/>
      <c r="BC7" s="24"/>
      <c r="BD7" s="23"/>
      <c r="BE7" s="25">
        <f aca="true" t="shared" si="0" ref="BE7:BE12">D7+F7+H7+J7+L7+N7+P7+R7+T7+V7+X7+Z7+AB7+AD7</f>
        <v>0</v>
      </c>
    </row>
    <row r="8" spans="1:57" s="9" customFormat="1" ht="14.25" customHeight="1">
      <c r="A8" s="3">
        <v>3</v>
      </c>
      <c r="B8" s="4" t="s">
        <v>8</v>
      </c>
      <c r="C8" s="22"/>
      <c r="D8" s="23"/>
      <c r="E8" s="22"/>
      <c r="F8" s="23"/>
      <c r="G8" s="22"/>
      <c r="H8" s="23"/>
      <c r="I8" s="22"/>
      <c r="J8" s="23"/>
      <c r="K8" s="22"/>
      <c r="L8" s="23"/>
      <c r="M8" s="22"/>
      <c r="N8" s="23"/>
      <c r="O8" s="22"/>
      <c r="P8" s="23"/>
      <c r="Q8" s="22"/>
      <c r="R8" s="23"/>
      <c r="S8" s="22"/>
      <c r="T8" s="23"/>
      <c r="U8" s="24"/>
      <c r="V8" s="23"/>
      <c r="W8" s="24"/>
      <c r="X8" s="23"/>
      <c r="Y8" s="24"/>
      <c r="Z8" s="23"/>
      <c r="AA8" s="24">
        <v>4</v>
      </c>
      <c r="AB8" s="23"/>
      <c r="AC8" s="24"/>
      <c r="AD8" s="23"/>
      <c r="AE8" s="24"/>
      <c r="AF8" s="23"/>
      <c r="AG8" s="24">
        <v>2</v>
      </c>
      <c r="AH8" s="23"/>
      <c r="AI8" s="24"/>
      <c r="AJ8" s="23"/>
      <c r="AK8" s="24">
        <v>5</v>
      </c>
      <c r="AL8" s="23"/>
      <c r="AM8" s="24"/>
      <c r="AN8" s="23"/>
      <c r="AO8" s="24"/>
      <c r="AP8" s="23"/>
      <c r="AQ8" s="24"/>
      <c r="AR8" s="23"/>
      <c r="AS8" s="24"/>
      <c r="AT8" s="23"/>
      <c r="AU8" s="24"/>
      <c r="AV8" s="23"/>
      <c r="AW8" s="24"/>
      <c r="AX8" s="23"/>
      <c r="AY8" s="24"/>
      <c r="AZ8" s="23"/>
      <c r="BA8" s="24"/>
      <c r="BB8" s="23"/>
      <c r="BC8" s="24"/>
      <c r="BD8" s="23"/>
      <c r="BE8" s="25">
        <f t="shared" si="0"/>
        <v>0</v>
      </c>
    </row>
    <row r="9" spans="1:57" s="9" customFormat="1" ht="14.25" customHeight="1">
      <c r="A9" s="3">
        <v>4</v>
      </c>
      <c r="B9" s="4" t="s">
        <v>9</v>
      </c>
      <c r="C9" s="22">
        <v>5</v>
      </c>
      <c r="D9" s="23"/>
      <c r="E9" s="22"/>
      <c r="F9" s="23"/>
      <c r="G9" s="22"/>
      <c r="H9" s="23"/>
      <c r="I9" s="22"/>
      <c r="J9" s="23"/>
      <c r="K9" s="22">
        <v>15</v>
      </c>
      <c r="L9" s="23"/>
      <c r="M9" s="22">
        <v>15</v>
      </c>
      <c r="N9" s="23"/>
      <c r="O9" s="22"/>
      <c r="P9" s="23"/>
      <c r="Q9" s="22">
        <v>10</v>
      </c>
      <c r="R9" s="23"/>
      <c r="S9" s="22"/>
      <c r="T9" s="23"/>
      <c r="U9" s="24"/>
      <c r="V9" s="23"/>
      <c r="W9" s="24">
        <v>10</v>
      </c>
      <c r="X9" s="23"/>
      <c r="Y9" s="24">
        <v>20</v>
      </c>
      <c r="Z9" s="23"/>
      <c r="AA9" s="24"/>
      <c r="AB9" s="23"/>
      <c r="AC9" s="24"/>
      <c r="AD9" s="23"/>
      <c r="AE9" s="24"/>
      <c r="AF9" s="23"/>
      <c r="AG9" s="24"/>
      <c r="AH9" s="23"/>
      <c r="AI9" s="24"/>
      <c r="AJ9" s="23"/>
      <c r="AK9" s="24"/>
      <c r="AL9" s="23"/>
      <c r="AM9" s="24"/>
      <c r="AN9" s="23"/>
      <c r="AO9" s="24"/>
      <c r="AP9" s="23"/>
      <c r="AQ9" s="24"/>
      <c r="AR9" s="23"/>
      <c r="AS9" s="24"/>
      <c r="AT9" s="23"/>
      <c r="AU9" s="24"/>
      <c r="AV9" s="23"/>
      <c r="AW9" s="24"/>
      <c r="AX9" s="23"/>
      <c r="AY9" s="24"/>
      <c r="AZ9" s="23"/>
      <c r="BA9" s="24"/>
      <c r="BB9" s="23"/>
      <c r="BC9" s="24"/>
      <c r="BD9" s="23"/>
      <c r="BE9" s="25">
        <f t="shared" si="0"/>
        <v>0</v>
      </c>
    </row>
    <row r="10" spans="1:57" s="9" customFormat="1" ht="14.25" customHeight="1">
      <c r="A10" s="3">
        <v>5</v>
      </c>
      <c r="B10" s="4" t="s">
        <v>10</v>
      </c>
      <c r="C10" s="22">
        <v>7</v>
      </c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2">
        <v>5</v>
      </c>
      <c r="P10" s="23"/>
      <c r="Q10" s="22">
        <v>5</v>
      </c>
      <c r="R10" s="23"/>
      <c r="S10" s="22"/>
      <c r="T10" s="23"/>
      <c r="U10" s="24">
        <v>10</v>
      </c>
      <c r="V10" s="23"/>
      <c r="W10" s="24">
        <v>10</v>
      </c>
      <c r="X10" s="23"/>
      <c r="Y10" s="24"/>
      <c r="Z10" s="23"/>
      <c r="AA10" s="24"/>
      <c r="AB10" s="23"/>
      <c r="AC10" s="24"/>
      <c r="AD10" s="23"/>
      <c r="AE10" s="24"/>
      <c r="AF10" s="23"/>
      <c r="AG10" s="24"/>
      <c r="AH10" s="23"/>
      <c r="AI10" s="24"/>
      <c r="AJ10" s="23"/>
      <c r="AK10" s="24"/>
      <c r="AL10" s="23"/>
      <c r="AM10" s="24"/>
      <c r="AN10" s="23"/>
      <c r="AO10" s="24"/>
      <c r="AP10" s="23"/>
      <c r="AQ10" s="24"/>
      <c r="AR10" s="23"/>
      <c r="AS10" s="24"/>
      <c r="AT10" s="23"/>
      <c r="AU10" s="24"/>
      <c r="AV10" s="23"/>
      <c r="AW10" s="24"/>
      <c r="AX10" s="23"/>
      <c r="AY10" s="24"/>
      <c r="AZ10" s="23"/>
      <c r="BA10" s="24"/>
      <c r="BB10" s="23"/>
      <c r="BC10" s="24"/>
      <c r="BD10" s="23"/>
      <c r="BE10" s="25">
        <f t="shared" si="0"/>
        <v>0</v>
      </c>
    </row>
    <row r="11" spans="1:57" s="9" customFormat="1" ht="14.25" customHeight="1">
      <c r="A11" s="3">
        <v>6</v>
      </c>
      <c r="B11" s="4" t="s">
        <v>11</v>
      </c>
      <c r="C11" s="22"/>
      <c r="D11" s="23"/>
      <c r="E11" s="22"/>
      <c r="F11" s="23"/>
      <c r="G11" s="22"/>
      <c r="H11" s="23"/>
      <c r="I11" s="22">
        <v>5</v>
      </c>
      <c r="J11" s="23"/>
      <c r="K11" s="22">
        <v>15</v>
      </c>
      <c r="L11" s="23"/>
      <c r="M11" s="22">
        <v>10</v>
      </c>
      <c r="N11" s="23"/>
      <c r="O11" s="22">
        <v>10</v>
      </c>
      <c r="P11" s="23"/>
      <c r="Q11" s="22">
        <v>6</v>
      </c>
      <c r="R11" s="23"/>
      <c r="S11" s="22"/>
      <c r="T11" s="23"/>
      <c r="U11" s="24"/>
      <c r="V11" s="23"/>
      <c r="W11" s="24">
        <v>10</v>
      </c>
      <c r="X11" s="23"/>
      <c r="Y11" s="24">
        <v>5</v>
      </c>
      <c r="Z11" s="23"/>
      <c r="AA11" s="24"/>
      <c r="AB11" s="23"/>
      <c r="AC11" s="24"/>
      <c r="AD11" s="23"/>
      <c r="AE11" s="24"/>
      <c r="AF11" s="23"/>
      <c r="AG11" s="24">
        <v>2</v>
      </c>
      <c r="AH11" s="23"/>
      <c r="AI11" s="24">
        <v>10</v>
      </c>
      <c r="AJ11" s="23"/>
      <c r="AK11" s="24"/>
      <c r="AL11" s="23"/>
      <c r="AM11" s="24"/>
      <c r="AN11" s="23"/>
      <c r="AO11" s="24"/>
      <c r="AP11" s="23"/>
      <c r="AQ11" s="24"/>
      <c r="AR11" s="23"/>
      <c r="AS11" s="24"/>
      <c r="AT11" s="23"/>
      <c r="AU11" s="24"/>
      <c r="AV11" s="23"/>
      <c r="AW11" s="24"/>
      <c r="AX11" s="23"/>
      <c r="AY11" s="24"/>
      <c r="AZ11" s="23"/>
      <c r="BA11" s="24"/>
      <c r="BB11" s="23"/>
      <c r="BC11" s="24"/>
      <c r="BD11" s="23"/>
      <c r="BE11" s="25">
        <f t="shared" si="0"/>
        <v>0</v>
      </c>
    </row>
    <row r="12" spans="1:57" s="9" customFormat="1" ht="14.25" customHeight="1">
      <c r="A12" s="3">
        <v>1</v>
      </c>
      <c r="B12" s="4" t="s">
        <v>15</v>
      </c>
      <c r="C12" s="22"/>
      <c r="D12" s="23"/>
      <c r="E12" s="22"/>
      <c r="F12" s="23"/>
      <c r="G12" s="22"/>
      <c r="H12" s="23"/>
      <c r="I12" s="22">
        <v>15</v>
      </c>
      <c r="J12" s="23"/>
      <c r="K12" s="22"/>
      <c r="L12" s="23"/>
      <c r="M12" s="22">
        <v>20</v>
      </c>
      <c r="N12" s="23"/>
      <c r="O12" s="22"/>
      <c r="P12" s="23"/>
      <c r="Q12" s="22">
        <v>20</v>
      </c>
      <c r="R12" s="23"/>
      <c r="S12" s="22">
        <v>20</v>
      </c>
      <c r="T12" s="23"/>
      <c r="U12" s="24"/>
      <c r="V12" s="23"/>
      <c r="W12" s="24"/>
      <c r="X12" s="23"/>
      <c r="Y12" s="24"/>
      <c r="Z12" s="23"/>
      <c r="AA12" s="24"/>
      <c r="AB12" s="23"/>
      <c r="AC12" s="24"/>
      <c r="AD12" s="23"/>
      <c r="AE12" s="24"/>
      <c r="AF12" s="23"/>
      <c r="AG12" s="24"/>
      <c r="AH12" s="23"/>
      <c r="AI12" s="24"/>
      <c r="AJ12" s="23"/>
      <c r="AK12" s="24"/>
      <c r="AL12" s="23"/>
      <c r="AM12" s="24"/>
      <c r="AN12" s="23"/>
      <c r="AO12" s="24"/>
      <c r="AP12" s="23"/>
      <c r="AQ12" s="24"/>
      <c r="AR12" s="23"/>
      <c r="AS12" s="24"/>
      <c r="AT12" s="23"/>
      <c r="AU12" s="24"/>
      <c r="AV12" s="23"/>
      <c r="AW12" s="24"/>
      <c r="AX12" s="23"/>
      <c r="AY12" s="24"/>
      <c r="AZ12" s="23"/>
      <c r="BA12" s="24"/>
      <c r="BB12" s="23"/>
      <c r="BC12" s="24"/>
      <c r="BD12" s="23"/>
      <c r="BE12" s="25">
        <f t="shared" si="0"/>
        <v>0</v>
      </c>
    </row>
    <row r="13" s="9" customFormat="1" ht="14.25" customHeight="1">
      <c r="A13" s="11"/>
    </row>
    <row r="14" s="9" customFormat="1" ht="14.25" customHeight="1">
      <c r="A14" s="11"/>
    </row>
    <row r="15" s="9" customFormat="1" ht="14.25" customHeight="1">
      <c r="A15" s="11"/>
    </row>
    <row r="16" s="9" customFormat="1" ht="14.25" customHeight="1">
      <c r="A16" s="11"/>
    </row>
    <row r="17" s="9" customFormat="1" ht="14.25" customHeight="1">
      <c r="A17" s="11"/>
    </row>
    <row r="18" s="9" customFormat="1" ht="14.25" customHeight="1">
      <c r="A18" s="11"/>
    </row>
    <row r="19" s="9" customFormat="1" ht="14.25" customHeight="1">
      <c r="A19" s="11"/>
    </row>
    <row r="20" s="9" customFormat="1" ht="14.25" customHeight="1">
      <c r="A20" s="11"/>
    </row>
    <row r="21" s="9" customFormat="1" ht="14.25" customHeight="1">
      <c r="A21" s="11"/>
    </row>
    <row r="22" s="9" customFormat="1" ht="14.25" customHeight="1">
      <c r="A22" s="11"/>
    </row>
    <row r="23" s="9" customFormat="1" ht="14.25" customHeight="1">
      <c r="A23" s="11"/>
    </row>
    <row r="24" s="9" customFormat="1" ht="14.25" customHeight="1">
      <c r="A24" s="11"/>
    </row>
    <row r="25" s="9" customFormat="1" ht="14.25" customHeight="1">
      <c r="A25" s="11"/>
    </row>
    <row r="26" s="9" customFormat="1" ht="14.25" customHeight="1">
      <c r="A26" s="11"/>
    </row>
    <row r="27" s="9" customFormat="1" ht="14.25" customHeight="1">
      <c r="A27" s="11"/>
    </row>
    <row r="28" s="9" customFormat="1" ht="14.25" customHeight="1">
      <c r="A28" s="11"/>
    </row>
    <row r="29" s="9" customFormat="1" ht="14.25" customHeight="1">
      <c r="A29" s="11"/>
    </row>
    <row r="30" s="9" customFormat="1" ht="14.25" customHeight="1">
      <c r="A30" s="11"/>
    </row>
    <row r="31" s="9" customFormat="1" ht="14.25" customHeight="1">
      <c r="A31" s="11"/>
    </row>
    <row r="32" s="9" customFormat="1" ht="14.25" customHeight="1">
      <c r="A32" s="11"/>
    </row>
    <row r="33" s="9" customFormat="1" ht="14.25" customHeight="1">
      <c r="A33" s="11"/>
    </row>
    <row r="34" s="9" customFormat="1" ht="14.25" customHeight="1">
      <c r="A34" s="11"/>
    </row>
    <row r="35" s="9" customFormat="1" ht="14.25" customHeight="1">
      <c r="A35" s="11"/>
    </row>
    <row r="36" s="9" customFormat="1" ht="14.25" customHeight="1">
      <c r="A36" s="11"/>
    </row>
    <row r="37" spans="1:57" s="10" customFormat="1" ht="14.2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="9" customFormat="1" ht="12.75">
      <c r="A38" s="11"/>
    </row>
    <row r="39" s="9" customFormat="1" ht="12.75">
      <c r="A39" s="11"/>
    </row>
    <row r="40" s="9" customFormat="1" ht="12.75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</sheetData>
  <sheetProtection/>
  <mergeCells count="32">
    <mergeCell ref="A2:W2"/>
    <mergeCell ref="A3:A5"/>
    <mergeCell ref="B3:B5"/>
    <mergeCell ref="C3:T3"/>
    <mergeCell ref="M4:N4"/>
    <mergeCell ref="O4:P4"/>
    <mergeCell ref="U3:BE3"/>
    <mergeCell ref="C4:D4"/>
    <mergeCell ref="E4:F4"/>
    <mergeCell ref="G4:H4"/>
    <mergeCell ref="W4:X4"/>
    <mergeCell ref="AC4:AD4"/>
    <mergeCell ref="Y4:Z4"/>
    <mergeCell ref="AA4:AB4"/>
    <mergeCell ref="I4:J4"/>
    <mergeCell ref="Q4:R4"/>
    <mergeCell ref="S4:T4"/>
    <mergeCell ref="U4:V4"/>
    <mergeCell ref="K4:L4"/>
    <mergeCell ref="AK4:AL4"/>
    <mergeCell ref="AU4:AV4"/>
    <mergeCell ref="AQ4:AR4"/>
    <mergeCell ref="AS4:AT4"/>
    <mergeCell ref="AI4:AJ4"/>
    <mergeCell ref="AE4:AF4"/>
    <mergeCell ref="AG4:AH4"/>
    <mergeCell ref="AY4:AZ4"/>
    <mergeCell ref="BA4:BB4"/>
    <mergeCell ref="BC4:BD4"/>
    <mergeCell ref="AW4:AX4"/>
    <mergeCell ref="AM4:AN4"/>
    <mergeCell ref="AO4:AP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Q48"/>
  <sheetViews>
    <sheetView zoomScalePageLayoutView="0" workbookViewId="0" topLeftCell="A1">
      <pane xSplit="2" ySplit="4" topLeftCell="D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H14" sqref="DH14"/>
    </sheetView>
  </sheetViews>
  <sheetFormatPr defaultColWidth="9.140625" defaultRowHeight="12.75"/>
  <cols>
    <col min="1" max="1" width="3.28125" style="11" customWidth="1"/>
    <col min="2" max="2" width="26.00390625" style="9" customWidth="1"/>
    <col min="3" max="3" width="6.00390625" style="9" customWidth="1"/>
    <col min="4" max="4" width="9.140625" style="9" customWidth="1"/>
    <col min="5" max="5" width="5.421875" style="9" customWidth="1"/>
    <col min="6" max="6" width="10.28125" style="9" customWidth="1"/>
    <col min="7" max="7" width="6.57421875" style="9" customWidth="1"/>
    <col min="8" max="8" width="9.7109375" style="9" customWidth="1"/>
    <col min="9" max="9" width="4.8515625" style="9" customWidth="1"/>
    <col min="10" max="10" width="9.57421875" style="9" customWidth="1"/>
    <col min="11" max="11" width="5.28125" style="9" customWidth="1"/>
    <col min="12" max="12" width="9.57421875" style="9" customWidth="1"/>
    <col min="13" max="13" width="4.421875" style="9" customWidth="1"/>
    <col min="14" max="14" width="8.140625" style="9" customWidth="1"/>
    <col min="15" max="15" width="5.140625" style="9" customWidth="1"/>
    <col min="16" max="16" width="7.8515625" style="9" customWidth="1"/>
    <col min="17" max="17" width="5.8515625" style="9" customWidth="1"/>
    <col min="18" max="18" width="9.140625" style="9" customWidth="1"/>
    <col min="19" max="19" width="4.57421875" style="9" customWidth="1"/>
    <col min="20" max="20" width="8.8515625" style="9" customWidth="1"/>
    <col min="21" max="21" width="5.57421875" style="9" customWidth="1"/>
    <col min="22" max="22" width="7.8515625" style="9" customWidth="1"/>
    <col min="23" max="23" width="4.7109375" style="9" customWidth="1"/>
    <col min="24" max="24" width="9.140625" style="9" customWidth="1"/>
    <col min="25" max="25" width="4.7109375" style="9" customWidth="1"/>
    <col min="26" max="26" width="9.140625" style="9" customWidth="1"/>
    <col min="27" max="27" width="5.7109375" style="9" customWidth="1"/>
    <col min="28" max="28" width="8.421875" style="9" customWidth="1"/>
    <col min="29" max="29" width="4.7109375" style="9" customWidth="1"/>
    <col min="30" max="30" width="7.8515625" style="9" customWidth="1"/>
    <col min="31" max="31" width="5.28125" style="9" customWidth="1"/>
    <col min="32" max="32" width="7.421875" style="9" customWidth="1"/>
    <col min="33" max="33" width="5.28125" style="9" customWidth="1"/>
    <col min="34" max="34" width="7.421875" style="9" customWidth="1"/>
    <col min="35" max="35" width="5.28125" style="9" customWidth="1"/>
    <col min="36" max="36" width="8.00390625" style="9" customWidth="1"/>
    <col min="37" max="37" width="5.28125" style="9" customWidth="1"/>
    <col min="38" max="38" width="7.7109375" style="9" customWidth="1"/>
    <col min="39" max="39" width="4.8515625" style="9" customWidth="1"/>
    <col min="40" max="40" width="8.8515625" style="9" customWidth="1"/>
    <col min="41" max="41" width="4.8515625" style="9" customWidth="1"/>
    <col min="42" max="42" width="8.8515625" style="9" customWidth="1"/>
    <col min="43" max="43" width="4.7109375" style="9" customWidth="1"/>
    <col min="44" max="44" width="7.7109375" style="9" customWidth="1"/>
    <col min="45" max="45" width="5.57421875" style="9" customWidth="1"/>
    <col min="46" max="46" width="7.57421875" style="9" customWidth="1"/>
    <col min="47" max="47" width="5.57421875" style="9" customWidth="1"/>
    <col min="48" max="48" width="7.57421875" style="9" customWidth="1"/>
    <col min="49" max="49" width="4.00390625" style="9" customWidth="1"/>
    <col min="50" max="50" width="7.00390625" style="9" customWidth="1"/>
    <col min="51" max="51" width="4.28125" style="9" customWidth="1"/>
    <col min="52" max="52" width="8.140625" style="9" customWidth="1"/>
    <col min="53" max="53" width="4.28125" style="9" customWidth="1"/>
    <col min="54" max="54" width="7.57421875" style="9" customWidth="1"/>
    <col min="55" max="55" width="4.8515625" style="9" customWidth="1"/>
    <col min="56" max="56" width="8.7109375" style="9" customWidth="1"/>
    <col min="57" max="57" width="4.00390625" style="9" customWidth="1"/>
    <col min="58" max="58" width="6.7109375" style="9" customWidth="1"/>
    <col min="59" max="59" width="4.28125" style="9" customWidth="1"/>
    <col min="60" max="60" width="7.28125" style="9" customWidth="1"/>
    <col min="61" max="61" width="4.7109375" style="9" customWidth="1"/>
    <col min="62" max="62" width="7.421875" style="9" customWidth="1"/>
    <col min="63" max="63" width="4.28125" style="9" customWidth="1"/>
    <col min="64" max="64" width="8.140625" style="9" customWidth="1"/>
    <col min="65" max="65" width="4.28125" style="9" customWidth="1"/>
    <col min="66" max="66" width="8.140625" style="9" customWidth="1"/>
    <col min="67" max="67" width="4.28125" style="9" customWidth="1"/>
    <col min="68" max="68" width="8.140625" style="9" customWidth="1"/>
    <col min="69" max="69" width="4.57421875" style="9" customWidth="1"/>
    <col min="70" max="70" width="8.140625" style="9" customWidth="1"/>
    <col min="71" max="71" width="4.57421875" style="9" customWidth="1"/>
    <col min="72" max="72" width="8.140625" style="9" customWidth="1"/>
    <col min="73" max="73" width="4.28125" style="9" customWidth="1"/>
    <col min="74" max="74" width="8.140625" style="9" customWidth="1"/>
    <col min="75" max="75" width="4.57421875" style="9" customWidth="1"/>
    <col min="76" max="76" width="8.140625" style="9" customWidth="1"/>
    <col min="77" max="77" width="4.57421875" style="9" customWidth="1"/>
    <col min="78" max="78" width="8.140625" style="9" customWidth="1"/>
    <col min="79" max="79" width="4.57421875" style="9" customWidth="1"/>
    <col min="80" max="80" width="8.140625" style="9" customWidth="1"/>
    <col min="81" max="81" width="4.57421875" style="9" customWidth="1"/>
    <col min="82" max="82" width="8.140625" style="9" customWidth="1"/>
    <col min="83" max="83" width="4.57421875" style="9" customWidth="1"/>
    <col min="84" max="84" width="8.140625" style="9" customWidth="1"/>
    <col min="85" max="85" width="4.28125" style="9" customWidth="1"/>
    <col min="86" max="86" width="8.140625" style="9" customWidth="1"/>
    <col min="87" max="87" width="4.28125" style="9" customWidth="1"/>
    <col min="88" max="88" width="8.140625" style="9" customWidth="1"/>
    <col min="89" max="89" width="4.28125" style="9" customWidth="1"/>
    <col min="90" max="90" width="6.28125" style="9" customWidth="1"/>
    <col min="91" max="91" width="4.28125" style="9" customWidth="1"/>
    <col min="92" max="92" width="6.28125" style="9" customWidth="1"/>
    <col min="93" max="93" width="4.28125" style="9" customWidth="1"/>
    <col min="94" max="94" width="6.28125" style="9" customWidth="1"/>
    <col min="95" max="95" width="4.28125" style="9" customWidth="1"/>
    <col min="96" max="96" width="6.28125" style="9" customWidth="1"/>
    <col min="97" max="97" width="4.28125" style="9" customWidth="1"/>
    <col min="98" max="98" width="8.140625" style="9" customWidth="1"/>
    <col min="99" max="99" width="4.28125" style="9" customWidth="1"/>
    <col min="100" max="100" width="8.140625" style="9" customWidth="1"/>
    <col min="101" max="101" width="4.28125" style="9" customWidth="1"/>
    <col min="102" max="102" width="8.140625" style="9" customWidth="1"/>
    <col min="103" max="103" width="4.28125" style="9" customWidth="1"/>
    <col min="104" max="104" width="8.140625" style="9" customWidth="1"/>
    <col min="105" max="105" width="4.28125" style="9" customWidth="1"/>
    <col min="106" max="106" width="8.140625" style="9" customWidth="1"/>
    <col min="107" max="107" width="4.28125" style="9" customWidth="1"/>
    <col min="108" max="108" width="8.140625" style="9" customWidth="1"/>
    <col min="109" max="109" width="4.28125" style="9" customWidth="1"/>
    <col min="110" max="110" width="8.140625" style="9" customWidth="1"/>
    <col min="111" max="111" width="4.28125" style="9" customWidth="1"/>
    <col min="112" max="112" width="8.140625" style="9" customWidth="1"/>
    <col min="113" max="113" width="4.28125" style="9" customWidth="1"/>
    <col min="114" max="114" width="8.140625" style="9" customWidth="1"/>
    <col min="115" max="115" width="4.28125" style="9" customWidth="1"/>
    <col min="116" max="116" width="8.140625" style="9" customWidth="1"/>
    <col min="117" max="117" width="4.28125" style="9" customWidth="1"/>
    <col min="118" max="118" width="8.140625" style="9" customWidth="1"/>
    <col min="119" max="119" width="4.28125" style="9" customWidth="1"/>
    <col min="120" max="120" width="8.140625" style="9" customWidth="1"/>
    <col min="121" max="121" width="10.57421875" style="9" customWidth="1"/>
  </cols>
  <sheetData>
    <row r="1" spans="1:19" s="9" customFormat="1" ht="12.75">
      <c r="A1" s="11"/>
      <c r="S1" s="20" t="s">
        <v>42</v>
      </c>
    </row>
    <row r="2" spans="1:121" s="9" customFormat="1" ht="13.5" customHeight="1">
      <c r="A2" s="47" t="s">
        <v>363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</row>
    <row r="3" spans="1:121" s="9" customFormat="1" ht="15" customHeight="1">
      <c r="A3" s="41" t="s">
        <v>0</v>
      </c>
      <c r="B3" s="42" t="s">
        <v>1</v>
      </c>
      <c r="C3" s="43" t="s">
        <v>41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6"/>
    </row>
    <row r="4" spans="1:121" s="9" customFormat="1" ht="45.75" customHeight="1">
      <c r="A4" s="41"/>
      <c r="B4" s="42"/>
      <c r="C4" s="34" t="s">
        <v>39</v>
      </c>
      <c r="D4" s="34"/>
      <c r="E4" s="34" t="s">
        <v>43</v>
      </c>
      <c r="F4" s="34"/>
      <c r="G4" s="34" t="s">
        <v>40</v>
      </c>
      <c r="H4" s="34"/>
      <c r="I4" s="34" t="s">
        <v>44</v>
      </c>
      <c r="J4" s="34"/>
      <c r="K4" s="34" t="s">
        <v>45</v>
      </c>
      <c r="L4" s="34"/>
      <c r="M4" s="34" t="s">
        <v>64</v>
      </c>
      <c r="N4" s="34"/>
      <c r="O4" s="34" t="s">
        <v>46</v>
      </c>
      <c r="P4" s="34"/>
      <c r="Q4" s="34" t="s">
        <v>47</v>
      </c>
      <c r="R4" s="34"/>
      <c r="S4" s="34" t="s">
        <v>48</v>
      </c>
      <c r="T4" s="34"/>
      <c r="U4" s="34" t="s">
        <v>49</v>
      </c>
      <c r="V4" s="34"/>
      <c r="W4" s="34" t="s">
        <v>50</v>
      </c>
      <c r="X4" s="34"/>
      <c r="Y4" s="34" t="s">
        <v>740</v>
      </c>
      <c r="Z4" s="34"/>
      <c r="AA4" s="34" t="s">
        <v>51</v>
      </c>
      <c r="AB4" s="34"/>
      <c r="AC4" s="34" t="s">
        <v>52</v>
      </c>
      <c r="AD4" s="34"/>
      <c r="AE4" s="34" t="s">
        <v>715</v>
      </c>
      <c r="AF4" s="34"/>
      <c r="AG4" s="34" t="s">
        <v>53</v>
      </c>
      <c r="AH4" s="34"/>
      <c r="AI4" s="34" t="s">
        <v>54</v>
      </c>
      <c r="AJ4" s="34"/>
      <c r="AK4" s="34" t="s">
        <v>56</v>
      </c>
      <c r="AL4" s="34"/>
      <c r="AM4" s="34" t="s">
        <v>57</v>
      </c>
      <c r="AN4" s="34"/>
      <c r="AO4" s="34" t="s">
        <v>743</v>
      </c>
      <c r="AP4" s="34"/>
      <c r="AQ4" s="34" t="s">
        <v>58</v>
      </c>
      <c r="AR4" s="34"/>
      <c r="AS4" s="34" t="s">
        <v>517</v>
      </c>
      <c r="AT4" s="34"/>
      <c r="AU4" s="35" t="s">
        <v>655</v>
      </c>
      <c r="AV4" s="36"/>
      <c r="AW4" s="35" t="s">
        <v>59</v>
      </c>
      <c r="AX4" s="36"/>
      <c r="AY4" s="34" t="s">
        <v>60</v>
      </c>
      <c r="AZ4" s="34"/>
      <c r="BA4" s="34" t="s">
        <v>61</v>
      </c>
      <c r="BB4" s="34"/>
      <c r="BC4" s="34" t="s">
        <v>488</v>
      </c>
      <c r="BD4" s="34"/>
      <c r="BE4" s="34" t="s">
        <v>62</v>
      </c>
      <c r="BF4" s="34"/>
      <c r="BG4" s="34" t="s">
        <v>63</v>
      </c>
      <c r="BH4" s="34"/>
      <c r="BI4" s="34" t="s">
        <v>542</v>
      </c>
      <c r="BJ4" s="34"/>
      <c r="BK4" s="34" t="s">
        <v>555</v>
      </c>
      <c r="BL4" s="34"/>
      <c r="BM4" s="34" t="s">
        <v>258</v>
      </c>
      <c r="BN4" s="34"/>
      <c r="BO4" s="34" t="s">
        <v>657</v>
      </c>
      <c r="BP4" s="34"/>
      <c r="BQ4" s="34" t="s">
        <v>397</v>
      </c>
      <c r="BR4" s="34"/>
      <c r="BS4" s="34" t="s">
        <v>367</v>
      </c>
      <c r="BT4" s="34"/>
      <c r="BU4" s="34" t="s">
        <v>398</v>
      </c>
      <c r="BV4" s="34"/>
      <c r="BW4" s="34" t="s">
        <v>599</v>
      </c>
      <c r="BX4" s="34"/>
      <c r="BY4" s="34" t="s">
        <v>447</v>
      </c>
      <c r="BZ4" s="34"/>
      <c r="CA4" s="34" t="s">
        <v>687</v>
      </c>
      <c r="CB4" s="34"/>
      <c r="CC4" s="34" t="s">
        <v>486</v>
      </c>
      <c r="CD4" s="34"/>
      <c r="CE4" s="34" t="s">
        <v>487</v>
      </c>
      <c r="CF4" s="34"/>
      <c r="CG4" s="34" t="s">
        <v>501</v>
      </c>
      <c r="CH4" s="34"/>
      <c r="CI4" s="34" t="s">
        <v>763</v>
      </c>
      <c r="CJ4" s="34"/>
      <c r="CK4" s="34" t="s">
        <v>518</v>
      </c>
      <c r="CL4" s="34"/>
      <c r="CM4" s="34" t="s">
        <v>530</v>
      </c>
      <c r="CN4" s="34"/>
      <c r="CO4" s="34" t="s">
        <v>535</v>
      </c>
      <c r="CP4" s="34"/>
      <c r="CQ4" s="34" t="s">
        <v>541</v>
      </c>
      <c r="CR4" s="34"/>
      <c r="CS4" s="34" t="s">
        <v>554</v>
      </c>
      <c r="CT4" s="34"/>
      <c r="CU4" s="34" t="s">
        <v>600</v>
      </c>
      <c r="CV4" s="34"/>
      <c r="CW4" s="34" t="s">
        <v>742</v>
      </c>
      <c r="CX4" s="34"/>
      <c r="CY4" s="34" t="s">
        <v>627</v>
      </c>
      <c r="CZ4" s="34"/>
      <c r="DA4" s="34" t="s">
        <v>669</v>
      </c>
      <c r="DB4" s="34"/>
      <c r="DC4" s="34" t="s">
        <v>674</v>
      </c>
      <c r="DD4" s="34"/>
      <c r="DE4" s="34" t="s">
        <v>741</v>
      </c>
      <c r="DF4" s="34"/>
      <c r="DG4" s="34" t="s">
        <v>685</v>
      </c>
      <c r="DH4" s="34"/>
      <c r="DI4" s="34" t="s">
        <v>717</v>
      </c>
      <c r="DJ4" s="34"/>
      <c r="DK4" s="34" t="s">
        <v>759</v>
      </c>
      <c r="DL4" s="34"/>
      <c r="DM4" s="34" t="s">
        <v>760</v>
      </c>
      <c r="DN4" s="34"/>
      <c r="DO4" s="34"/>
      <c r="DP4" s="34"/>
      <c r="DQ4" s="1" t="s">
        <v>2</v>
      </c>
    </row>
    <row r="5" spans="1:121" s="9" customFormat="1" ht="1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1" t="s">
        <v>5</v>
      </c>
    </row>
    <row r="6" spans="1:121" s="9" customFormat="1" ht="13.5" customHeight="1">
      <c r="A6" s="3">
        <v>1</v>
      </c>
      <c r="B6" s="4" t="s">
        <v>15</v>
      </c>
      <c r="C6" s="5">
        <v>15</v>
      </c>
      <c r="D6" s="6"/>
      <c r="E6" s="7">
        <v>30</v>
      </c>
      <c r="F6" s="6"/>
      <c r="G6" s="5">
        <v>30</v>
      </c>
      <c r="H6" s="6"/>
      <c r="I6" s="7">
        <v>50</v>
      </c>
      <c r="J6" s="6"/>
      <c r="K6" s="5">
        <v>5</v>
      </c>
      <c r="L6" s="6"/>
      <c r="M6" s="5">
        <v>15</v>
      </c>
      <c r="N6" s="6"/>
      <c r="O6" s="5"/>
      <c r="P6" s="6"/>
      <c r="Q6" s="5">
        <v>120</v>
      </c>
      <c r="R6" s="6"/>
      <c r="S6" s="5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5"/>
      <c r="BN6" s="6"/>
      <c r="BO6" s="5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5"/>
      <c r="CT6" s="6"/>
      <c r="CU6" s="5"/>
      <c r="CV6" s="6"/>
      <c r="CW6" s="5"/>
      <c r="CX6" s="6"/>
      <c r="CY6" s="5"/>
      <c r="CZ6" s="6"/>
      <c r="DA6" s="5"/>
      <c r="DB6" s="6"/>
      <c r="DC6" s="5"/>
      <c r="DD6" s="6"/>
      <c r="DE6" s="5"/>
      <c r="DF6" s="6"/>
      <c r="DG6" s="5"/>
      <c r="DH6" s="6"/>
      <c r="DI6" s="5"/>
      <c r="DJ6" s="6"/>
      <c r="DK6" s="5"/>
      <c r="DL6" s="6"/>
      <c r="DM6" s="5"/>
      <c r="DN6" s="6"/>
      <c r="DO6" s="5"/>
      <c r="DP6" s="6"/>
      <c r="DQ6" s="8">
        <f>D6+F6+H6+J6+L6+N6+P6+R6+T6+V6+X6+AB6+AD6+AH6+AJ6+AL6+AP6+AR6+AT6+AX6+AZ6+BB6+BD6+BF6+BH6+BJ6+BL6+BN6+BR6</f>
        <v>0</v>
      </c>
    </row>
    <row r="7" s="9" customFormat="1" ht="13.5" customHeight="1">
      <c r="A7" s="11"/>
    </row>
    <row r="8" s="9" customFormat="1" ht="13.5" customHeight="1">
      <c r="A8" s="11"/>
    </row>
    <row r="9" s="9" customFormat="1" ht="13.5" customHeight="1">
      <c r="A9" s="11"/>
    </row>
    <row r="10" s="9" customFormat="1" ht="13.5" customHeight="1">
      <c r="A10" s="11"/>
    </row>
    <row r="11" s="9" customFormat="1" ht="13.5" customHeight="1">
      <c r="A11" s="11"/>
    </row>
    <row r="12" s="9" customFormat="1" ht="13.5" customHeight="1">
      <c r="A12" s="11"/>
    </row>
    <row r="13" s="9" customFormat="1" ht="13.5" customHeight="1">
      <c r="A13" s="11"/>
    </row>
    <row r="14" s="9" customFormat="1" ht="13.5" customHeight="1">
      <c r="A14" s="11"/>
    </row>
    <row r="15" s="9" customFormat="1" ht="13.5" customHeight="1">
      <c r="A15" s="11"/>
    </row>
    <row r="16" s="9" customFormat="1" ht="13.5" customHeight="1">
      <c r="A16" s="11"/>
    </row>
    <row r="17" s="9" customFormat="1" ht="13.5" customHeight="1">
      <c r="A17" s="11"/>
    </row>
    <row r="18" s="9" customFormat="1" ht="13.5" customHeight="1">
      <c r="A18" s="11"/>
    </row>
    <row r="19" s="9" customFormat="1" ht="13.5" customHeight="1">
      <c r="A19" s="11"/>
    </row>
    <row r="20" s="9" customFormat="1" ht="13.5" customHeight="1">
      <c r="A20" s="11"/>
    </row>
    <row r="21" s="9" customFormat="1" ht="13.5" customHeight="1">
      <c r="A21" s="11"/>
    </row>
    <row r="22" s="9" customFormat="1" ht="13.5" customHeight="1">
      <c r="A22" s="11"/>
    </row>
    <row r="23" s="9" customFormat="1" ht="13.5" customHeight="1">
      <c r="A23" s="11"/>
    </row>
    <row r="24" s="9" customFormat="1" ht="13.5" customHeight="1">
      <c r="A24" s="11"/>
    </row>
    <row r="25" s="9" customFormat="1" ht="13.5" customHeight="1">
      <c r="A25" s="11"/>
    </row>
    <row r="26" s="9" customFormat="1" ht="13.5" customHeight="1">
      <c r="A26" s="11"/>
    </row>
    <row r="27" s="9" customFormat="1" ht="13.5" customHeight="1">
      <c r="A27" s="11"/>
    </row>
    <row r="28" s="9" customFormat="1" ht="13.5" customHeight="1">
      <c r="A28" s="11"/>
    </row>
    <row r="29" s="9" customFormat="1" ht="13.5" customHeight="1">
      <c r="A29" s="11"/>
    </row>
    <row r="30" s="9" customFormat="1" ht="13.5" customHeight="1">
      <c r="A30" s="11"/>
    </row>
    <row r="31" s="9" customFormat="1" ht="13.5" customHeight="1">
      <c r="A31" s="11"/>
    </row>
    <row r="32" s="9" customFormat="1" ht="13.5" customHeight="1">
      <c r="A32" s="11"/>
    </row>
    <row r="33" s="9" customFormat="1" ht="13.5" customHeight="1">
      <c r="A33" s="11"/>
    </row>
    <row r="34" s="9" customFormat="1" ht="13.5" customHeight="1">
      <c r="A34" s="11"/>
    </row>
    <row r="35" s="9" customFormat="1" ht="13.5" customHeight="1">
      <c r="A35" s="11"/>
    </row>
    <row r="36" s="9" customFormat="1" ht="13.5" customHeight="1">
      <c r="A36" s="11"/>
    </row>
    <row r="37" spans="1:121" s="10" customFormat="1" ht="13.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="9" customFormat="1" ht="13.5" customHeight="1">
      <c r="A38" s="11"/>
    </row>
    <row r="39" s="9" customFormat="1" ht="13.5" customHeight="1">
      <c r="A39" s="11"/>
    </row>
    <row r="40" s="9" customFormat="1" ht="13.5" customHeight="1">
      <c r="A40" s="11"/>
    </row>
    <row r="41" s="9" customFormat="1" ht="13.5" customHeight="1">
      <c r="A41" s="11"/>
    </row>
    <row r="42" s="9" customFormat="1" ht="13.5" customHeight="1">
      <c r="A42" s="11"/>
    </row>
    <row r="43" s="9" customFormat="1" ht="12.75">
      <c r="A43" s="11"/>
    </row>
    <row r="44" s="9" customFormat="1" ht="12.75">
      <c r="A44" s="11"/>
    </row>
    <row r="45" s="9" customFormat="1" ht="12.75">
      <c r="A45" s="11"/>
    </row>
    <row r="46" s="9" customFormat="1" ht="12.75">
      <c r="A46" s="11"/>
    </row>
    <row r="47" s="9" customFormat="1" ht="12.75">
      <c r="A47" s="11"/>
    </row>
    <row r="48" s="9" customFormat="1" ht="12.75">
      <c r="A48" s="11"/>
    </row>
  </sheetData>
  <sheetProtection/>
  <mergeCells count="64">
    <mergeCell ref="AM4:AN4"/>
    <mergeCell ref="DE4:DF4"/>
    <mergeCell ref="DG4:DH4"/>
    <mergeCell ref="DI4:DJ4"/>
    <mergeCell ref="DC4:DD4"/>
    <mergeCell ref="CM4:CN4"/>
    <mergeCell ref="CK4:CL4"/>
    <mergeCell ref="CC4:CD4"/>
    <mergeCell ref="CE4:CF4"/>
    <mergeCell ref="BS4:BT4"/>
    <mergeCell ref="BU4:BV4"/>
    <mergeCell ref="BW4:BX4"/>
    <mergeCell ref="CA4:CB4"/>
    <mergeCell ref="BK4:BL4"/>
    <mergeCell ref="BQ4:BR4"/>
    <mergeCell ref="BM4:BN4"/>
    <mergeCell ref="BI4:BJ4"/>
    <mergeCell ref="BO4:BP4"/>
    <mergeCell ref="AO4:AP4"/>
    <mergeCell ref="BG4:BH4"/>
    <mergeCell ref="AS4:AT4"/>
    <mergeCell ref="AW4:AX4"/>
    <mergeCell ref="AY4:AZ4"/>
    <mergeCell ref="AQ4:AR4"/>
    <mergeCell ref="AU4:AV4"/>
    <mergeCell ref="M4:N4"/>
    <mergeCell ref="S4:T4"/>
    <mergeCell ref="Q4:R4"/>
    <mergeCell ref="U4:V4"/>
    <mergeCell ref="AK4:AL4"/>
    <mergeCell ref="AC4:AD4"/>
    <mergeCell ref="AG4:AH4"/>
    <mergeCell ref="AE4:AF4"/>
    <mergeCell ref="Y4:Z4"/>
    <mergeCell ref="C4:D4"/>
    <mergeCell ref="BY4:BZ4"/>
    <mergeCell ref="A3:A5"/>
    <mergeCell ref="E4:F4"/>
    <mergeCell ref="I4:J4"/>
    <mergeCell ref="O4:P4"/>
    <mergeCell ref="B3:B5"/>
    <mergeCell ref="C3:T3"/>
    <mergeCell ref="G4:H4"/>
    <mergeCell ref="K4:L4"/>
    <mergeCell ref="CY4:CZ4"/>
    <mergeCell ref="DA4:DB4"/>
    <mergeCell ref="A2:T2"/>
    <mergeCell ref="BE4:BF4"/>
    <mergeCell ref="BA4:BB4"/>
    <mergeCell ref="BC4:BD4"/>
    <mergeCell ref="AI4:AJ4"/>
    <mergeCell ref="W4:X4"/>
    <mergeCell ref="AA4:AB4"/>
    <mergeCell ref="U3:DQ3"/>
    <mergeCell ref="DM4:DN4"/>
    <mergeCell ref="DO4:DP4"/>
    <mergeCell ref="DK4:DL4"/>
    <mergeCell ref="CG4:CH4"/>
    <mergeCell ref="CI4:CJ4"/>
    <mergeCell ref="CU4:CV4"/>
    <mergeCell ref="CW4:CX4"/>
    <mergeCell ref="CO4:CP4"/>
    <mergeCell ref="CQ4:CR4"/>
    <mergeCell ref="CS4:CT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1">
      <pane xSplit="2" ySplit="3" topLeftCell="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15" sqref="AD15"/>
    </sheetView>
  </sheetViews>
  <sheetFormatPr defaultColWidth="9.140625" defaultRowHeight="12.75"/>
  <cols>
    <col min="1" max="1" width="3.28125" style="11" customWidth="1"/>
    <col min="2" max="2" width="19.28125" style="9" customWidth="1"/>
    <col min="3" max="4" width="14.57421875" style="9" customWidth="1"/>
    <col min="5" max="5" width="5.57421875" style="9" customWidth="1"/>
    <col min="6" max="6" width="6.28125" style="9" customWidth="1"/>
    <col min="7" max="7" width="4.421875" style="9" customWidth="1"/>
    <col min="8" max="8" width="5.8515625" style="9" customWidth="1"/>
    <col min="9" max="9" width="6.57421875" style="9" customWidth="1"/>
    <col min="10" max="10" width="7.00390625" style="9" customWidth="1"/>
    <col min="11" max="11" width="4.421875" style="9" customWidth="1"/>
    <col min="12" max="12" width="5.8515625" style="9" customWidth="1"/>
    <col min="13" max="13" width="4.421875" style="9" customWidth="1"/>
    <col min="14" max="14" width="7.140625" style="9" customWidth="1"/>
    <col min="15" max="15" width="5.8515625" style="9" customWidth="1"/>
    <col min="16" max="16" width="7.140625" style="9" customWidth="1"/>
    <col min="17" max="17" width="4.57421875" style="9" customWidth="1"/>
    <col min="18" max="18" width="6.7109375" style="9" customWidth="1"/>
    <col min="19" max="19" width="4.8515625" style="9" customWidth="1"/>
    <col min="20" max="20" width="7.28125" style="9" customWidth="1"/>
    <col min="21" max="21" width="5.57421875" style="9" customWidth="1"/>
    <col min="22" max="22" width="6.7109375" style="9" customWidth="1"/>
    <col min="23" max="23" width="5.57421875" style="9" customWidth="1"/>
    <col min="24" max="24" width="5.7109375" style="9" customWidth="1"/>
    <col min="25" max="25" width="5.57421875" style="9" customWidth="1"/>
    <col min="26" max="26" width="5.7109375" style="9" customWidth="1"/>
    <col min="27" max="27" width="4.7109375" style="9" customWidth="1"/>
    <col min="28" max="28" width="5.140625" style="9" customWidth="1"/>
    <col min="29" max="29" width="4.7109375" style="9" customWidth="1"/>
    <col min="30" max="30" width="5.140625" style="9" customWidth="1"/>
    <col min="31" max="31" width="4.7109375" style="9" customWidth="1"/>
    <col min="32" max="32" width="5.140625" style="9" customWidth="1"/>
    <col min="33" max="33" width="5.28125" style="9" customWidth="1"/>
    <col min="34" max="34" width="5.421875" style="9" customWidth="1"/>
    <col min="35" max="35" width="4.8515625" style="9" customWidth="1"/>
    <col min="36" max="36" width="5.57421875" style="9" customWidth="1"/>
    <col min="37" max="37" width="10.57421875" style="9" customWidth="1"/>
  </cols>
  <sheetData>
    <row r="1" spans="1:37" s="9" customFormat="1" ht="13.5" customHeight="1">
      <c r="A1" s="50" t="s">
        <v>363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45"/>
    </row>
    <row r="2" spans="1:37" s="9" customFormat="1" ht="11.25" customHeight="1">
      <c r="A2" s="41" t="s">
        <v>0</v>
      </c>
      <c r="B2" s="42" t="s">
        <v>1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6"/>
    </row>
    <row r="3" spans="1:37" s="9" customFormat="1" ht="44.25" customHeight="1">
      <c r="A3" s="41"/>
      <c r="B3" s="42"/>
      <c r="C3" s="14" t="s">
        <v>30</v>
      </c>
      <c r="D3" s="14" t="s">
        <v>18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1" t="s">
        <v>2</v>
      </c>
    </row>
    <row r="4" spans="1:37" s="9" customFormat="1" ht="15" customHeight="1">
      <c r="A4" s="41"/>
      <c r="B4" s="42"/>
      <c r="C4" s="15" t="s">
        <v>17</v>
      </c>
      <c r="D4" s="15" t="s">
        <v>17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" t="s">
        <v>5</v>
      </c>
    </row>
    <row r="5" spans="1:37" s="9" customFormat="1" ht="11.25" customHeight="1">
      <c r="A5" s="3">
        <v>1</v>
      </c>
      <c r="B5" s="4" t="s">
        <v>15</v>
      </c>
      <c r="C5" s="16">
        <v>3800</v>
      </c>
      <c r="D5" s="5" t="s">
        <v>396</v>
      </c>
      <c r="E5" s="5"/>
      <c r="F5" s="6"/>
      <c r="G5" s="5"/>
      <c r="H5" s="6"/>
      <c r="I5" s="5"/>
      <c r="J5" s="6"/>
      <c r="K5" s="5"/>
      <c r="L5" s="6"/>
      <c r="M5" s="5"/>
      <c r="N5" s="6"/>
      <c r="O5" s="5"/>
      <c r="P5" s="6"/>
      <c r="Q5" s="5"/>
      <c r="R5" s="6"/>
      <c r="S5" s="5"/>
      <c r="T5" s="6"/>
      <c r="U5" s="5"/>
      <c r="V5" s="6"/>
      <c r="W5" s="7"/>
      <c r="X5" s="6"/>
      <c r="Y5" s="7"/>
      <c r="Z5" s="6"/>
      <c r="AA5" s="7"/>
      <c r="AB5" s="6"/>
      <c r="AC5" s="7"/>
      <c r="AD5" s="6"/>
      <c r="AE5" s="7"/>
      <c r="AF5" s="6"/>
      <c r="AG5" s="7"/>
      <c r="AH5" s="6"/>
      <c r="AI5" s="7"/>
      <c r="AJ5" s="6"/>
      <c r="AK5" s="8">
        <f>F5+H5+J5+L5+R5+X5+Z5+T5+AD5+AF5+AH5+AJ5+V5</f>
        <v>0</v>
      </c>
    </row>
    <row r="6" s="9" customFormat="1" ht="12" customHeight="1">
      <c r="A6" s="11"/>
    </row>
    <row r="7" s="9" customFormat="1" ht="11.25" customHeight="1">
      <c r="A7" s="11"/>
    </row>
    <row r="8" s="9" customFormat="1" ht="10.5" customHeight="1">
      <c r="A8" s="11"/>
    </row>
    <row r="9" s="9" customFormat="1" ht="10.5" customHeight="1">
      <c r="A9" s="11"/>
    </row>
    <row r="10" s="9" customFormat="1" ht="11.25" customHeight="1">
      <c r="A10" s="11"/>
    </row>
    <row r="11" s="9" customFormat="1" ht="11.25" customHeight="1">
      <c r="A11" s="11"/>
    </row>
    <row r="12" s="9" customFormat="1" ht="10.5" customHeight="1">
      <c r="A12" s="11"/>
    </row>
    <row r="13" s="9" customFormat="1" ht="11.25" customHeight="1">
      <c r="A13" s="11"/>
    </row>
    <row r="14" s="9" customFormat="1" ht="11.25" customHeight="1">
      <c r="A14" s="11"/>
    </row>
    <row r="15" s="9" customFormat="1" ht="10.5" customHeight="1">
      <c r="A15" s="11"/>
    </row>
    <row r="16" s="9" customFormat="1" ht="11.25" customHeight="1">
      <c r="A16" s="11"/>
    </row>
    <row r="17" s="9" customFormat="1" ht="11.25" customHeight="1">
      <c r="A17" s="11"/>
    </row>
    <row r="18" s="9" customFormat="1" ht="12.75" customHeight="1">
      <c r="A18" s="11"/>
    </row>
    <row r="19" s="9" customFormat="1" ht="12.75" customHeight="1">
      <c r="A19" s="11"/>
    </row>
    <row r="20" s="9" customFormat="1" ht="12.75" customHeight="1">
      <c r="A20" s="11"/>
    </row>
    <row r="21" s="9" customFormat="1" ht="12.75" customHeight="1">
      <c r="A21" s="11"/>
    </row>
    <row r="22" s="9" customFormat="1" ht="12.75" customHeight="1">
      <c r="A22" s="11"/>
    </row>
    <row r="23" s="9" customFormat="1" ht="12.75" customHeight="1">
      <c r="A23" s="11"/>
    </row>
    <row r="24" s="9" customFormat="1" ht="12.75" customHeight="1">
      <c r="A24" s="11"/>
    </row>
    <row r="25" s="9" customFormat="1" ht="12.75" customHeight="1">
      <c r="A25" s="11"/>
    </row>
    <row r="26" s="9" customFormat="1" ht="12" customHeight="1">
      <c r="A26" s="11"/>
    </row>
    <row r="27" s="9" customFormat="1" ht="13.5" customHeight="1">
      <c r="A27" s="11"/>
    </row>
    <row r="28" s="9" customFormat="1" ht="15" customHeight="1">
      <c r="A28" s="11"/>
    </row>
    <row r="29" s="9" customFormat="1" ht="16.5" customHeight="1">
      <c r="A29" s="11"/>
    </row>
    <row r="30" s="9" customFormat="1" ht="15.75" customHeight="1">
      <c r="A30" s="11"/>
    </row>
    <row r="31" s="9" customFormat="1" ht="17.25" customHeight="1">
      <c r="A31" s="11"/>
    </row>
    <row r="32" s="9" customFormat="1" ht="14.25" customHeight="1">
      <c r="A32" s="11"/>
    </row>
    <row r="33" s="9" customFormat="1" ht="15.75" customHeight="1">
      <c r="A33" s="11"/>
    </row>
    <row r="34" s="9" customFormat="1" ht="14.25" customHeight="1">
      <c r="A34" s="11"/>
    </row>
    <row r="35" s="9" customFormat="1" ht="13.5" customHeight="1">
      <c r="A35" s="11"/>
    </row>
    <row r="36" spans="1:37" s="10" customFormat="1" ht="10.5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="9" customFormat="1" ht="12.75">
      <c r="A37" s="11"/>
    </row>
    <row r="38" s="9" customFormat="1" ht="12.75">
      <c r="A38" s="11"/>
    </row>
    <row r="39" s="9" customFormat="1" ht="12.75">
      <c r="A39" s="11"/>
    </row>
    <row r="40" s="9" customFormat="1" ht="12.75">
      <c r="A40" s="11"/>
    </row>
    <row r="41" s="9" customFormat="1" ht="12.75">
      <c r="A41" s="11"/>
    </row>
    <row r="42" s="9" customFormat="1" ht="12.75">
      <c r="A42" s="11"/>
    </row>
    <row r="43" s="9" customFormat="1" ht="12.75">
      <c r="A43" s="11"/>
    </row>
    <row r="44" s="9" customFormat="1" ht="12.75">
      <c r="A44" s="11"/>
    </row>
  </sheetData>
  <sheetProtection/>
  <mergeCells count="22">
    <mergeCell ref="AG3:AH3"/>
    <mergeCell ref="AI3:AJ3"/>
    <mergeCell ref="Y3:Z3"/>
    <mergeCell ref="AA3:AB3"/>
    <mergeCell ref="AC3:AD3"/>
    <mergeCell ref="AE3:AF3"/>
    <mergeCell ref="U3:V3"/>
    <mergeCell ref="W3:X3"/>
    <mergeCell ref="I3:J3"/>
    <mergeCell ref="K3:L3"/>
    <mergeCell ref="M3:N3"/>
    <mergeCell ref="O3:P3"/>
    <mergeCell ref="A1:V1"/>
    <mergeCell ref="W1:AK1"/>
    <mergeCell ref="A2:A4"/>
    <mergeCell ref="B2:B4"/>
    <mergeCell ref="C2:V2"/>
    <mergeCell ref="W2:AK2"/>
    <mergeCell ref="E3:F3"/>
    <mergeCell ref="G3:H3"/>
    <mergeCell ref="Q3:R3"/>
    <mergeCell ref="S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C44"/>
  <sheetViews>
    <sheetView zoomScalePageLayoutView="0" workbookViewId="0" topLeftCell="A1">
      <pane xSplit="2" ySplit="4" topLeftCell="GP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T16" sqref="GT16"/>
    </sheetView>
  </sheetViews>
  <sheetFormatPr defaultColWidth="9.140625" defaultRowHeight="12.75"/>
  <cols>
    <col min="1" max="1" width="3.28125" style="11" customWidth="1"/>
    <col min="2" max="2" width="19.28125" style="9" customWidth="1"/>
    <col min="3" max="3" width="5.57421875" style="9" customWidth="1"/>
    <col min="4" max="4" width="7.28125" style="9" customWidth="1"/>
    <col min="5" max="5" width="5.57421875" style="9" customWidth="1"/>
    <col min="6" max="6" width="7.28125" style="9" customWidth="1"/>
    <col min="7" max="7" width="4.421875" style="9" customWidth="1"/>
    <col min="8" max="8" width="7.28125" style="9" customWidth="1"/>
    <col min="9" max="9" width="4.7109375" style="9" customWidth="1"/>
    <col min="10" max="10" width="7.421875" style="9" customWidth="1"/>
    <col min="11" max="11" width="4.8515625" style="9" customWidth="1"/>
    <col min="12" max="12" width="7.57421875" style="9" customWidth="1"/>
    <col min="13" max="13" width="5.8515625" style="9" customWidth="1"/>
    <col min="14" max="14" width="8.28125" style="9" customWidth="1"/>
    <col min="15" max="15" width="4.8515625" style="9" customWidth="1"/>
    <col min="16" max="16" width="6.7109375" style="9" customWidth="1"/>
    <col min="17" max="17" width="5.28125" style="9" customWidth="1"/>
    <col min="18" max="18" width="8.00390625" style="9" customWidth="1"/>
    <col min="19" max="19" width="4.7109375" style="9" customWidth="1"/>
    <col min="20" max="20" width="7.7109375" style="9" customWidth="1"/>
    <col min="21" max="21" width="5.00390625" style="9" customWidth="1"/>
    <col min="22" max="22" width="6.421875" style="9" customWidth="1"/>
    <col min="23" max="23" width="4.28125" style="9" customWidth="1"/>
    <col min="24" max="24" width="6.421875" style="9" customWidth="1"/>
    <col min="25" max="25" width="4.28125" style="9" customWidth="1"/>
    <col min="26" max="26" width="6.421875" style="9" customWidth="1"/>
    <col min="27" max="27" width="4.28125" style="9" customWidth="1"/>
    <col min="28" max="28" width="6.421875" style="9" customWidth="1"/>
    <col min="29" max="29" width="4.28125" style="9" customWidth="1"/>
    <col min="30" max="30" width="6.421875" style="9" customWidth="1"/>
    <col min="31" max="31" width="5.00390625" style="9" customWidth="1"/>
    <col min="32" max="32" width="6.57421875" style="9" customWidth="1"/>
    <col min="33" max="33" width="5.421875" style="9" customWidth="1"/>
    <col min="34" max="34" width="7.421875" style="9" customWidth="1"/>
    <col min="35" max="35" width="4.421875" style="9" customWidth="1"/>
    <col min="36" max="36" width="6.8515625" style="9" customWidth="1"/>
    <col min="37" max="37" width="5.421875" style="9" customWidth="1"/>
    <col min="38" max="38" width="7.421875" style="9" customWidth="1"/>
    <col min="39" max="39" width="4.8515625" style="9" customWidth="1"/>
    <col min="40" max="40" width="6.140625" style="9" customWidth="1"/>
    <col min="41" max="41" width="3.8515625" style="9" customWidth="1"/>
    <col min="42" max="42" width="6.421875" style="9" customWidth="1"/>
    <col min="43" max="43" width="4.8515625" style="9" customWidth="1"/>
    <col min="44" max="44" width="7.8515625" style="9" customWidth="1"/>
    <col min="45" max="45" width="4.57421875" style="9" customWidth="1"/>
    <col min="46" max="46" width="6.57421875" style="9" customWidth="1"/>
    <col min="47" max="47" width="5.28125" style="9" customWidth="1"/>
    <col min="48" max="48" width="7.57421875" style="9" customWidth="1"/>
    <col min="49" max="49" width="4.8515625" style="9" customWidth="1"/>
    <col min="50" max="50" width="7.421875" style="9" customWidth="1"/>
    <col min="51" max="51" width="4.140625" style="9" customWidth="1"/>
    <col min="52" max="52" width="7.28125" style="9" customWidth="1"/>
    <col min="53" max="53" width="4.00390625" style="9" customWidth="1"/>
    <col min="54" max="54" width="8.140625" style="9" customWidth="1"/>
    <col min="55" max="55" width="4.28125" style="9" customWidth="1"/>
    <col min="56" max="56" width="6.421875" style="9" customWidth="1"/>
    <col min="57" max="57" width="4.8515625" style="9" customWidth="1"/>
    <col min="58" max="58" width="7.8515625" style="9" customWidth="1"/>
    <col min="59" max="59" width="4.8515625" style="9" customWidth="1"/>
    <col min="60" max="60" width="8.57421875" style="9" customWidth="1"/>
    <col min="61" max="61" width="4.8515625" style="9" customWidth="1"/>
    <col min="62" max="62" width="7.28125" style="9" customWidth="1"/>
    <col min="63" max="63" width="4.8515625" style="9" customWidth="1"/>
    <col min="64" max="64" width="7.421875" style="9" customWidth="1"/>
    <col min="65" max="65" width="4.421875" style="9" customWidth="1"/>
    <col min="66" max="66" width="6.8515625" style="9" customWidth="1"/>
    <col min="67" max="67" width="4.140625" style="9" customWidth="1"/>
    <col min="68" max="68" width="6.00390625" style="9" customWidth="1"/>
    <col min="69" max="69" width="4.140625" style="9" customWidth="1"/>
    <col min="70" max="70" width="6.140625" style="9" customWidth="1"/>
    <col min="71" max="71" width="4.57421875" style="9" customWidth="1"/>
    <col min="72" max="72" width="6.7109375" style="9" customWidth="1"/>
    <col min="73" max="73" width="4.57421875" style="9" customWidth="1"/>
    <col min="74" max="74" width="5.28125" style="9" customWidth="1"/>
    <col min="75" max="75" width="4.7109375" style="9" customWidth="1"/>
    <col min="76" max="76" width="4.8515625" style="9" customWidth="1"/>
    <col min="77" max="77" width="3.8515625" style="9" customWidth="1"/>
    <col min="78" max="78" width="5.57421875" style="9" customWidth="1"/>
    <col min="79" max="79" width="4.00390625" style="9" customWidth="1"/>
    <col min="80" max="80" width="5.57421875" style="9" customWidth="1"/>
    <col min="81" max="81" width="4.28125" style="9" customWidth="1"/>
    <col min="82" max="82" width="6.140625" style="9" customWidth="1"/>
    <col min="83" max="83" width="4.7109375" style="9" customWidth="1"/>
    <col min="84" max="84" width="5.7109375" style="9" customWidth="1"/>
    <col min="85" max="85" width="5.00390625" style="9" customWidth="1"/>
    <col min="86" max="86" width="7.28125" style="9" customWidth="1"/>
    <col min="87" max="87" width="4.7109375" style="9" customWidth="1"/>
    <col min="88" max="88" width="6.421875" style="9" customWidth="1"/>
    <col min="89" max="89" width="4.57421875" style="9" customWidth="1"/>
    <col min="90" max="90" width="5.140625" style="9" customWidth="1"/>
    <col min="91" max="91" width="5.00390625" style="9" customWidth="1"/>
    <col min="92" max="93" width="5.57421875" style="9" customWidth="1"/>
    <col min="94" max="94" width="6.7109375" style="9" customWidth="1"/>
    <col min="95" max="95" width="5.00390625" style="9" customWidth="1"/>
    <col min="96" max="96" width="6.421875" style="9" customWidth="1"/>
    <col min="97" max="97" width="4.28125" style="9" customWidth="1"/>
    <col min="98" max="98" width="6.7109375" style="9" customWidth="1"/>
    <col min="99" max="99" width="4.28125" style="9" customWidth="1"/>
    <col min="100" max="100" width="6.7109375" style="9" customWidth="1"/>
    <col min="101" max="101" width="4.140625" style="9" customWidth="1"/>
    <col min="102" max="102" width="5.8515625" style="9" customWidth="1"/>
    <col min="103" max="103" width="4.8515625" style="9" customWidth="1"/>
    <col min="104" max="104" width="6.57421875" style="9" customWidth="1"/>
    <col min="105" max="105" width="4.421875" style="9" customWidth="1"/>
    <col min="106" max="106" width="6.421875" style="9" customWidth="1"/>
    <col min="107" max="107" width="4.28125" style="9" customWidth="1"/>
    <col min="108" max="108" width="6.7109375" style="9" customWidth="1"/>
    <col min="109" max="109" width="4.00390625" style="9" customWidth="1"/>
    <col min="110" max="110" width="5.57421875" style="9" customWidth="1"/>
    <col min="111" max="111" width="4.57421875" style="9" customWidth="1"/>
    <col min="112" max="112" width="5.57421875" style="9" customWidth="1"/>
    <col min="113" max="113" width="4.140625" style="9" customWidth="1"/>
    <col min="114" max="114" width="5.140625" style="9" customWidth="1"/>
    <col min="115" max="116" width="6.00390625" style="9" customWidth="1"/>
    <col min="117" max="117" width="5.28125" style="9" customWidth="1"/>
    <col min="118" max="119" width="4.57421875" style="9" customWidth="1"/>
    <col min="120" max="120" width="5.7109375" style="9" customWidth="1"/>
    <col min="121" max="121" width="4.57421875" style="9" customWidth="1"/>
    <col min="122" max="122" width="5.7109375" style="9" customWidth="1"/>
    <col min="123" max="123" width="4.57421875" style="9" customWidth="1"/>
    <col min="124" max="124" width="5.7109375" style="9" customWidth="1"/>
    <col min="125" max="125" width="4.57421875" style="9" customWidth="1"/>
    <col min="126" max="126" width="5.7109375" style="9" customWidth="1"/>
    <col min="127" max="127" width="5.00390625" style="9" customWidth="1"/>
    <col min="128" max="128" width="7.28125" style="9" customWidth="1"/>
    <col min="129" max="129" width="5.00390625" style="9" customWidth="1"/>
    <col min="130" max="130" width="7.28125" style="9" customWidth="1"/>
    <col min="131" max="131" width="5.00390625" style="9" customWidth="1"/>
    <col min="132" max="132" width="7.28125" style="9" customWidth="1"/>
    <col min="133" max="133" width="5.00390625" style="9" customWidth="1"/>
    <col min="134" max="134" width="7.28125" style="9" customWidth="1"/>
    <col min="135" max="135" width="5.00390625" style="9" customWidth="1"/>
    <col min="136" max="136" width="7.28125" style="9" customWidth="1"/>
    <col min="137" max="137" width="4.57421875" style="9" customWidth="1"/>
    <col min="138" max="138" width="5.28125" style="9" customWidth="1"/>
    <col min="139" max="139" width="4.57421875" style="9" customWidth="1"/>
    <col min="140" max="140" width="5.28125" style="9" customWidth="1"/>
    <col min="141" max="141" width="4.57421875" style="9" customWidth="1"/>
    <col min="142" max="142" width="5.28125" style="9" customWidth="1"/>
    <col min="143" max="143" width="4.57421875" style="9" customWidth="1"/>
    <col min="144" max="144" width="5.28125" style="9" customWidth="1"/>
    <col min="145" max="145" width="4.57421875" style="9" customWidth="1"/>
    <col min="146" max="146" width="5.28125" style="9" customWidth="1"/>
    <col min="147" max="147" width="4.57421875" style="9" customWidth="1"/>
    <col min="148" max="148" width="5.28125" style="9" customWidth="1"/>
    <col min="149" max="149" width="4.28125" style="9" customWidth="1"/>
    <col min="150" max="150" width="6.7109375" style="9" customWidth="1"/>
    <col min="151" max="151" width="4.8515625" style="9" customWidth="1"/>
    <col min="152" max="152" width="7.421875" style="9" customWidth="1"/>
    <col min="153" max="153" width="4.8515625" style="9" customWidth="1"/>
    <col min="154" max="154" width="7.421875" style="9" customWidth="1"/>
    <col min="155" max="155" width="4.8515625" style="9" customWidth="1"/>
    <col min="156" max="156" width="7.421875" style="9" customWidth="1"/>
    <col min="157" max="157" width="4.8515625" style="9" customWidth="1"/>
    <col min="158" max="158" width="7.421875" style="9" customWidth="1"/>
    <col min="159" max="159" width="4.8515625" style="9" customWidth="1"/>
    <col min="160" max="160" width="6.140625" style="9" customWidth="1"/>
    <col min="161" max="161" width="4.00390625" style="9" customWidth="1"/>
    <col min="162" max="162" width="4.8515625" style="9" customWidth="1"/>
    <col min="163" max="163" width="3.57421875" style="9" customWidth="1"/>
    <col min="164" max="164" width="5.7109375" style="9" customWidth="1"/>
    <col min="165" max="165" width="4.8515625" style="9" customWidth="1"/>
    <col min="166" max="166" width="5.7109375" style="9" customWidth="1"/>
    <col min="167" max="167" width="4.8515625" style="9" customWidth="1"/>
    <col min="168" max="168" width="5.00390625" style="9" customWidth="1"/>
    <col min="169" max="169" width="4.8515625" style="9" customWidth="1"/>
    <col min="170" max="170" width="5.8515625" style="9" customWidth="1"/>
    <col min="171" max="171" width="4.8515625" style="9" customWidth="1"/>
    <col min="172" max="172" width="5.8515625" style="9" customWidth="1"/>
    <col min="173" max="173" width="4.8515625" style="9" customWidth="1"/>
    <col min="174" max="174" width="5.8515625" style="9" customWidth="1"/>
    <col min="175" max="175" width="4.8515625" style="9" customWidth="1"/>
    <col min="176" max="176" width="5.8515625" style="9" customWidth="1"/>
    <col min="177" max="177" width="4.8515625" style="9" customWidth="1"/>
    <col min="178" max="178" width="5.8515625" style="9" customWidth="1"/>
    <col min="179" max="179" width="4.00390625" style="9" customWidth="1"/>
    <col min="180" max="180" width="5.57421875" style="9" customWidth="1"/>
    <col min="181" max="181" width="4.00390625" style="9" customWidth="1"/>
    <col min="182" max="182" width="7.140625" style="9" customWidth="1"/>
    <col min="183" max="183" width="4.00390625" style="9" customWidth="1"/>
    <col min="184" max="184" width="7.140625" style="9" customWidth="1"/>
    <col min="185" max="185" width="4.00390625" style="9" customWidth="1"/>
    <col min="186" max="186" width="7.140625" style="9" customWidth="1"/>
    <col min="187" max="187" width="4.00390625" style="9" customWidth="1"/>
    <col min="188" max="188" width="7.140625" style="9" customWidth="1"/>
    <col min="189" max="189" width="4.00390625" style="9" customWidth="1"/>
    <col min="190" max="190" width="7.140625" style="9" customWidth="1"/>
    <col min="191" max="191" width="4.00390625" style="9" customWidth="1"/>
    <col min="192" max="192" width="7.140625" style="9" customWidth="1"/>
    <col min="193" max="193" width="4.00390625" style="9" customWidth="1"/>
    <col min="194" max="194" width="7.140625" style="9" customWidth="1"/>
    <col min="195" max="195" width="4.00390625" style="9" customWidth="1"/>
    <col min="196" max="196" width="7.140625" style="9" customWidth="1"/>
    <col min="197" max="197" width="4.00390625" style="9" customWidth="1"/>
    <col min="198" max="198" width="7.140625" style="9" customWidth="1"/>
    <col min="199" max="199" width="4.00390625" style="9" customWidth="1"/>
    <col min="200" max="200" width="7.140625" style="9" customWidth="1"/>
    <col min="201" max="201" width="4.00390625" style="9" customWidth="1"/>
    <col min="202" max="202" width="7.140625" style="9" customWidth="1"/>
    <col min="203" max="203" width="4.00390625" style="9" customWidth="1"/>
    <col min="204" max="204" width="7.140625" style="9" customWidth="1"/>
    <col min="205" max="205" width="4.00390625" style="9" customWidth="1"/>
    <col min="206" max="206" width="7.140625" style="9" customWidth="1"/>
    <col min="207" max="207" width="4.00390625" style="9" customWidth="1"/>
    <col min="208" max="208" width="7.140625" style="9" customWidth="1"/>
    <col min="209" max="209" width="4.00390625" style="9" customWidth="1"/>
    <col min="210" max="210" width="7.140625" style="9" customWidth="1"/>
    <col min="211" max="211" width="10.57421875" style="9" customWidth="1"/>
  </cols>
  <sheetData>
    <row r="1" spans="1:4" s="9" customFormat="1" ht="12.75">
      <c r="A1" s="11"/>
      <c r="D1" s="9" t="s">
        <v>186</v>
      </c>
    </row>
    <row r="2" spans="1:211" s="9" customFormat="1" ht="13.5" customHeight="1">
      <c r="A2" s="51" t="s">
        <v>363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45"/>
    </row>
    <row r="3" spans="1:211" s="9" customFormat="1" ht="17.25" customHeight="1">
      <c r="A3" s="41" t="s">
        <v>0</v>
      </c>
      <c r="B3" s="42" t="s">
        <v>1</v>
      </c>
      <c r="C3" s="48" t="s">
        <v>187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6"/>
    </row>
    <row r="4" spans="1:211" s="9" customFormat="1" ht="44.25" customHeight="1">
      <c r="A4" s="41"/>
      <c r="B4" s="42"/>
      <c r="C4" s="34" t="s">
        <v>327</v>
      </c>
      <c r="D4" s="34"/>
      <c r="E4" s="34" t="s">
        <v>328</v>
      </c>
      <c r="F4" s="34"/>
      <c r="G4" s="34" t="s">
        <v>329</v>
      </c>
      <c r="H4" s="34"/>
      <c r="I4" s="34" t="s">
        <v>449</v>
      </c>
      <c r="J4" s="34"/>
      <c r="K4" s="34" t="s">
        <v>331</v>
      </c>
      <c r="L4" s="34"/>
      <c r="M4" s="34" t="s">
        <v>358</v>
      </c>
      <c r="N4" s="34"/>
      <c r="O4" s="34" t="s">
        <v>332</v>
      </c>
      <c r="P4" s="34"/>
      <c r="Q4" s="34" t="s">
        <v>340</v>
      </c>
      <c r="R4" s="34"/>
      <c r="S4" s="34" t="s">
        <v>341</v>
      </c>
      <c r="T4" s="34"/>
      <c r="U4" s="34" t="s">
        <v>563</v>
      </c>
      <c r="V4" s="34"/>
      <c r="W4" s="34" t="s">
        <v>561</v>
      </c>
      <c r="X4" s="34"/>
      <c r="Y4" s="34" t="s">
        <v>723</v>
      </c>
      <c r="Z4" s="34"/>
      <c r="AA4" s="34" t="s">
        <v>724</v>
      </c>
      <c r="AB4" s="34"/>
      <c r="AC4" s="34" t="s">
        <v>725</v>
      </c>
      <c r="AD4" s="34"/>
      <c r="AE4" s="34" t="s">
        <v>562</v>
      </c>
      <c r="AF4" s="34"/>
      <c r="AG4" s="34" t="s">
        <v>587</v>
      </c>
      <c r="AH4" s="34"/>
      <c r="AI4" s="34" t="s">
        <v>342</v>
      </c>
      <c r="AJ4" s="34"/>
      <c r="AK4" s="34" t="s">
        <v>343</v>
      </c>
      <c r="AL4" s="34"/>
      <c r="AM4" s="34" t="s">
        <v>346</v>
      </c>
      <c r="AN4" s="34"/>
      <c r="AO4" s="34" t="s">
        <v>347</v>
      </c>
      <c r="AP4" s="34"/>
      <c r="AQ4" s="34" t="s">
        <v>359</v>
      </c>
      <c r="AR4" s="34"/>
      <c r="AS4" s="34" t="s">
        <v>348</v>
      </c>
      <c r="AT4" s="34"/>
      <c r="AU4" s="34" t="s">
        <v>349</v>
      </c>
      <c r="AV4" s="34"/>
      <c r="AW4" s="34" t="s">
        <v>727</v>
      </c>
      <c r="AX4" s="34"/>
      <c r="AY4" s="34" t="s">
        <v>350</v>
      </c>
      <c r="AZ4" s="34"/>
      <c r="BA4" s="34" t="s">
        <v>353</v>
      </c>
      <c r="BB4" s="34"/>
      <c r="BC4" s="34" t="s">
        <v>352</v>
      </c>
      <c r="BD4" s="34"/>
      <c r="BE4" s="34" t="s">
        <v>354</v>
      </c>
      <c r="BF4" s="34"/>
      <c r="BG4" s="34" t="s">
        <v>355</v>
      </c>
      <c r="BH4" s="34"/>
      <c r="BI4" s="34" t="s">
        <v>356</v>
      </c>
      <c r="BJ4" s="34"/>
      <c r="BK4" s="34" t="s">
        <v>380</v>
      </c>
      <c r="BL4" s="34"/>
      <c r="BM4" s="34" t="s">
        <v>357</v>
      </c>
      <c r="BN4" s="34"/>
      <c r="BO4" s="34" t="s">
        <v>385</v>
      </c>
      <c r="BP4" s="34"/>
      <c r="BQ4" s="34" t="s">
        <v>588</v>
      </c>
      <c r="BR4" s="34"/>
      <c r="BS4" s="34" t="s">
        <v>210</v>
      </c>
      <c r="BT4" s="34"/>
      <c r="BU4" s="34" t="s">
        <v>453</v>
      </c>
      <c r="BV4" s="34"/>
      <c r="BW4" s="34" t="s">
        <v>454</v>
      </c>
      <c r="BX4" s="34"/>
      <c r="BY4" s="34" t="s">
        <v>589</v>
      </c>
      <c r="BZ4" s="34"/>
      <c r="CA4" s="34" t="s">
        <v>211</v>
      </c>
      <c r="CB4" s="34"/>
      <c r="CC4" s="34" t="s">
        <v>212</v>
      </c>
      <c r="CD4" s="34"/>
      <c r="CE4" s="34" t="s">
        <v>213</v>
      </c>
      <c r="CF4" s="34"/>
      <c r="CG4" s="34" t="s">
        <v>217</v>
      </c>
      <c r="CH4" s="34"/>
      <c r="CI4" s="34" t="s">
        <v>224</v>
      </c>
      <c r="CJ4" s="34"/>
      <c r="CK4" s="34" t="s">
        <v>226</v>
      </c>
      <c r="CL4" s="34"/>
      <c r="CM4" s="34" t="s">
        <v>227</v>
      </c>
      <c r="CN4" s="34"/>
      <c r="CO4" s="34" t="s">
        <v>630</v>
      </c>
      <c r="CP4" s="34"/>
      <c r="CQ4" s="35" t="s">
        <v>404</v>
      </c>
      <c r="CR4" s="36"/>
      <c r="CS4" s="35" t="s">
        <v>637</v>
      </c>
      <c r="CT4" s="36"/>
      <c r="CU4" s="35" t="s">
        <v>638</v>
      </c>
      <c r="CV4" s="36"/>
      <c r="CW4" s="35" t="s">
        <v>386</v>
      </c>
      <c r="CX4" s="36"/>
      <c r="CY4" s="39" t="s">
        <v>237</v>
      </c>
      <c r="CZ4" s="39"/>
      <c r="DA4" s="34" t="s">
        <v>238</v>
      </c>
      <c r="DB4" s="34"/>
      <c r="DC4" s="34" t="s">
        <v>241</v>
      </c>
      <c r="DD4" s="34"/>
      <c r="DE4" s="34" t="s">
        <v>246</v>
      </c>
      <c r="DF4" s="34"/>
      <c r="DG4" s="34" t="s">
        <v>384</v>
      </c>
      <c r="DH4" s="34"/>
      <c r="DI4" s="35" t="s">
        <v>250</v>
      </c>
      <c r="DJ4" s="36"/>
      <c r="DK4" s="34" t="s">
        <v>251</v>
      </c>
      <c r="DL4" s="34"/>
      <c r="DM4" s="34" t="s">
        <v>252</v>
      </c>
      <c r="DN4" s="34"/>
      <c r="DO4" s="34" t="s">
        <v>253</v>
      </c>
      <c r="DP4" s="34"/>
      <c r="DQ4" s="34" t="s">
        <v>370</v>
      </c>
      <c r="DR4" s="34"/>
      <c r="DS4" s="34" t="s">
        <v>383</v>
      </c>
      <c r="DT4" s="34"/>
      <c r="DU4" s="34" t="s">
        <v>547</v>
      </c>
      <c r="DV4" s="34"/>
      <c r="DW4" s="34" t="s">
        <v>434</v>
      </c>
      <c r="DX4" s="34"/>
      <c r="DY4" s="34" t="s">
        <v>435</v>
      </c>
      <c r="DZ4" s="34"/>
      <c r="EA4" s="34" t="s">
        <v>436</v>
      </c>
      <c r="EB4" s="34"/>
      <c r="EC4" s="34" t="s">
        <v>450</v>
      </c>
      <c r="ED4" s="34"/>
      <c r="EE4" s="34" t="s">
        <v>631</v>
      </c>
      <c r="EF4" s="34"/>
      <c r="EG4" s="34" t="s">
        <v>455</v>
      </c>
      <c r="EH4" s="34"/>
      <c r="EI4" s="34" t="s">
        <v>456</v>
      </c>
      <c r="EJ4" s="34"/>
      <c r="EK4" s="34" t="s">
        <v>457</v>
      </c>
      <c r="EL4" s="34"/>
      <c r="EM4" s="34" t="s">
        <v>458</v>
      </c>
      <c r="EN4" s="34"/>
      <c r="EO4" s="34" t="s">
        <v>459</v>
      </c>
      <c r="EP4" s="34"/>
      <c r="EQ4" s="34" t="s">
        <v>463</v>
      </c>
      <c r="ER4" s="34"/>
      <c r="ES4" s="35" t="s">
        <v>494</v>
      </c>
      <c r="ET4" s="36"/>
      <c r="EU4" s="34" t="s">
        <v>539</v>
      </c>
      <c r="EV4" s="34"/>
      <c r="EW4" s="34" t="s">
        <v>540</v>
      </c>
      <c r="EX4" s="34"/>
      <c r="EY4" s="34" t="s">
        <v>566</v>
      </c>
      <c r="EZ4" s="34"/>
      <c r="FA4" s="34" t="s">
        <v>584</v>
      </c>
      <c r="FB4" s="34"/>
      <c r="FC4" s="34" t="s">
        <v>585</v>
      </c>
      <c r="FD4" s="34"/>
      <c r="FE4" s="34" t="s">
        <v>586</v>
      </c>
      <c r="FF4" s="34"/>
      <c r="FG4" s="34" t="s">
        <v>591</v>
      </c>
      <c r="FH4" s="34"/>
      <c r="FI4" s="34" t="s">
        <v>592</v>
      </c>
      <c r="FJ4" s="34"/>
      <c r="FK4" s="34" t="s">
        <v>593</v>
      </c>
      <c r="FL4" s="34"/>
      <c r="FM4" s="34" t="s">
        <v>619</v>
      </c>
      <c r="FN4" s="34"/>
      <c r="FO4" s="34" t="s">
        <v>670</v>
      </c>
      <c r="FP4" s="34"/>
      <c r="FQ4" s="34" t="s">
        <v>592</v>
      </c>
      <c r="FR4" s="34"/>
      <c r="FS4" s="34" t="s">
        <v>681</v>
      </c>
      <c r="FT4" s="34"/>
      <c r="FU4" s="34" t="s">
        <v>689</v>
      </c>
      <c r="FV4" s="34"/>
      <c r="FW4" s="34" t="s">
        <v>698</v>
      </c>
      <c r="FX4" s="34"/>
      <c r="FY4" s="34" t="s">
        <v>701</v>
      </c>
      <c r="FZ4" s="34"/>
      <c r="GA4" s="34" t="s">
        <v>702</v>
      </c>
      <c r="GB4" s="34"/>
      <c r="GC4" s="34" t="s">
        <v>729</v>
      </c>
      <c r="GD4" s="34"/>
      <c r="GE4" s="34" t="s">
        <v>748</v>
      </c>
      <c r="GF4" s="34"/>
      <c r="GG4" s="34" t="s">
        <v>749</v>
      </c>
      <c r="GH4" s="34"/>
      <c r="GI4" s="34" t="s">
        <v>750</v>
      </c>
      <c r="GJ4" s="34"/>
      <c r="GK4" s="34" t="s">
        <v>761</v>
      </c>
      <c r="GL4" s="34"/>
      <c r="GM4" s="34" t="s">
        <v>751</v>
      </c>
      <c r="GN4" s="34"/>
      <c r="GO4" s="34" t="s">
        <v>752</v>
      </c>
      <c r="GP4" s="34"/>
      <c r="GQ4" s="34" t="s">
        <v>753</v>
      </c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1" t="s">
        <v>31</v>
      </c>
    </row>
    <row r="5" spans="1:211" s="9" customFormat="1" ht="15" customHeight="1">
      <c r="A5" s="41"/>
      <c r="B5" s="4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2" t="s">
        <v>3</v>
      </c>
      <c r="DT5" s="2" t="s">
        <v>4</v>
      </c>
      <c r="DU5" s="2" t="s">
        <v>3</v>
      </c>
      <c r="DV5" s="2" t="s">
        <v>4</v>
      </c>
      <c r="DW5" s="2" t="s">
        <v>3</v>
      </c>
      <c r="DX5" s="2" t="s">
        <v>4</v>
      </c>
      <c r="DY5" s="2" t="s">
        <v>3</v>
      </c>
      <c r="DZ5" s="2" t="s">
        <v>4</v>
      </c>
      <c r="EA5" s="2" t="s">
        <v>3</v>
      </c>
      <c r="EB5" s="2" t="s">
        <v>4</v>
      </c>
      <c r="EC5" s="2" t="s">
        <v>3</v>
      </c>
      <c r="ED5" s="2" t="s">
        <v>4</v>
      </c>
      <c r="EE5" s="2" t="s">
        <v>3</v>
      </c>
      <c r="EF5" s="2" t="s">
        <v>4</v>
      </c>
      <c r="EG5" s="2" t="s">
        <v>3</v>
      </c>
      <c r="EH5" s="2" t="s">
        <v>4</v>
      </c>
      <c r="EI5" s="2" t="s">
        <v>3</v>
      </c>
      <c r="EJ5" s="2" t="s">
        <v>4</v>
      </c>
      <c r="EK5" s="2" t="s">
        <v>3</v>
      </c>
      <c r="EL5" s="2" t="s">
        <v>4</v>
      </c>
      <c r="EM5" s="2" t="s">
        <v>3</v>
      </c>
      <c r="EN5" s="2" t="s">
        <v>4</v>
      </c>
      <c r="EO5" s="2" t="s">
        <v>3</v>
      </c>
      <c r="EP5" s="2" t="s">
        <v>4</v>
      </c>
      <c r="EQ5" s="2" t="s">
        <v>3</v>
      </c>
      <c r="ER5" s="2" t="s">
        <v>4</v>
      </c>
      <c r="ES5" s="2" t="s">
        <v>3</v>
      </c>
      <c r="ET5" s="2" t="s">
        <v>4</v>
      </c>
      <c r="EU5" s="2" t="s">
        <v>3</v>
      </c>
      <c r="EV5" s="2" t="s">
        <v>4</v>
      </c>
      <c r="EW5" s="2" t="s">
        <v>3</v>
      </c>
      <c r="EX5" s="2" t="s">
        <v>4</v>
      </c>
      <c r="EY5" s="2" t="s">
        <v>3</v>
      </c>
      <c r="EZ5" s="2" t="s">
        <v>4</v>
      </c>
      <c r="FA5" s="2" t="s">
        <v>3</v>
      </c>
      <c r="FB5" s="2" t="s">
        <v>4</v>
      </c>
      <c r="FC5" s="2" t="s">
        <v>3</v>
      </c>
      <c r="FD5" s="2" t="s">
        <v>4</v>
      </c>
      <c r="FE5" s="2" t="s">
        <v>3</v>
      </c>
      <c r="FF5" s="2" t="s">
        <v>4</v>
      </c>
      <c r="FG5" s="2" t="s">
        <v>3</v>
      </c>
      <c r="FH5" s="2" t="s">
        <v>4</v>
      </c>
      <c r="FI5" s="2" t="s">
        <v>3</v>
      </c>
      <c r="FJ5" s="2" t="s">
        <v>4</v>
      </c>
      <c r="FK5" s="2" t="s">
        <v>3</v>
      </c>
      <c r="FL5" s="2" t="s">
        <v>4</v>
      </c>
      <c r="FM5" s="2" t="s">
        <v>3</v>
      </c>
      <c r="FN5" s="2" t="s">
        <v>4</v>
      </c>
      <c r="FO5" s="2" t="s">
        <v>3</v>
      </c>
      <c r="FP5" s="2" t="s">
        <v>4</v>
      </c>
      <c r="FQ5" s="2" t="s">
        <v>3</v>
      </c>
      <c r="FR5" s="2" t="s">
        <v>4</v>
      </c>
      <c r="FS5" s="2" t="s">
        <v>3</v>
      </c>
      <c r="FT5" s="2" t="s">
        <v>4</v>
      </c>
      <c r="FU5" s="2" t="s">
        <v>3</v>
      </c>
      <c r="FV5" s="2" t="s">
        <v>4</v>
      </c>
      <c r="FW5" s="2" t="s">
        <v>3</v>
      </c>
      <c r="FX5" s="2" t="s">
        <v>4</v>
      </c>
      <c r="FY5" s="2" t="s">
        <v>3</v>
      </c>
      <c r="FZ5" s="2" t="s">
        <v>4</v>
      </c>
      <c r="GA5" s="2" t="s">
        <v>3</v>
      </c>
      <c r="GB5" s="2" t="s">
        <v>4</v>
      </c>
      <c r="GC5" s="2" t="s">
        <v>3</v>
      </c>
      <c r="GD5" s="2" t="s">
        <v>4</v>
      </c>
      <c r="GE5" s="2" t="s">
        <v>3</v>
      </c>
      <c r="GF5" s="2" t="s">
        <v>4</v>
      </c>
      <c r="GG5" s="2" t="s">
        <v>3</v>
      </c>
      <c r="GH5" s="2" t="s">
        <v>4</v>
      </c>
      <c r="GI5" s="2" t="s">
        <v>3</v>
      </c>
      <c r="GJ5" s="2" t="s">
        <v>4</v>
      </c>
      <c r="GK5" s="2" t="s">
        <v>3</v>
      </c>
      <c r="GL5" s="2" t="s">
        <v>4</v>
      </c>
      <c r="GM5" s="2" t="s">
        <v>3</v>
      </c>
      <c r="GN5" s="2" t="s">
        <v>4</v>
      </c>
      <c r="GO5" s="2" t="s">
        <v>3</v>
      </c>
      <c r="GP5" s="2" t="s">
        <v>4</v>
      </c>
      <c r="GQ5" s="2" t="s">
        <v>3</v>
      </c>
      <c r="GR5" s="2" t="s">
        <v>4</v>
      </c>
      <c r="GS5" s="2" t="s">
        <v>3</v>
      </c>
      <c r="GT5" s="2" t="s">
        <v>4</v>
      </c>
      <c r="GU5" s="2" t="s">
        <v>3</v>
      </c>
      <c r="GV5" s="2" t="s">
        <v>4</v>
      </c>
      <c r="GW5" s="2" t="s">
        <v>3</v>
      </c>
      <c r="GX5" s="2" t="s">
        <v>4</v>
      </c>
      <c r="GY5" s="2" t="s">
        <v>3</v>
      </c>
      <c r="GZ5" s="2" t="s">
        <v>4</v>
      </c>
      <c r="HA5" s="2" t="s">
        <v>3</v>
      </c>
      <c r="HB5" s="2" t="s">
        <v>4</v>
      </c>
      <c r="HC5" s="1"/>
    </row>
    <row r="6" spans="1:211" s="9" customFormat="1" ht="14.25" customHeight="1">
      <c r="A6" s="3">
        <v>1</v>
      </c>
      <c r="B6" s="4" t="s">
        <v>15</v>
      </c>
      <c r="C6" s="5"/>
      <c r="D6" s="6"/>
      <c r="E6" s="5">
        <v>200</v>
      </c>
      <c r="F6" s="6"/>
      <c r="G6" s="5"/>
      <c r="H6" s="6"/>
      <c r="I6" s="5"/>
      <c r="J6" s="6"/>
      <c r="K6" s="5"/>
      <c r="L6" s="6"/>
      <c r="M6" s="5">
        <v>3600</v>
      </c>
      <c r="N6" s="6"/>
      <c r="O6" s="5"/>
      <c r="P6" s="6"/>
      <c r="Q6" s="7">
        <v>300</v>
      </c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>
        <v>11</v>
      </c>
      <c r="AH6" s="6"/>
      <c r="AI6" s="7">
        <v>10</v>
      </c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>
        <v>4</v>
      </c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>
        <v>40</v>
      </c>
      <c r="BL6" s="6"/>
      <c r="BM6" s="7"/>
      <c r="BN6" s="6"/>
      <c r="BO6" s="5">
        <v>2</v>
      </c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>
        <v>2</v>
      </c>
      <c r="CD6" s="6"/>
      <c r="CE6" s="7">
        <v>2</v>
      </c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>
        <v>10</v>
      </c>
      <c r="CR6" s="6"/>
      <c r="CS6" s="7">
        <v>5</v>
      </c>
      <c r="CT6" s="6"/>
      <c r="CU6" s="7"/>
      <c r="CV6" s="6"/>
      <c r="CW6" s="7">
        <v>1000</v>
      </c>
      <c r="CX6" s="6"/>
      <c r="CY6" s="7"/>
      <c r="CZ6" s="6"/>
      <c r="DA6" s="7"/>
      <c r="DB6" s="6"/>
      <c r="DC6" s="7"/>
      <c r="DD6" s="6"/>
      <c r="DE6" s="7"/>
      <c r="DF6" s="6"/>
      <c r="DG6" s="7">
        <v>2</v>
      </c>
      <c r="DH6" s="6"/>
      <c r="DI6" s="7"/>
      <c r="DJ6" s="6"/>
      <c r="DK6" s="7"/>
      <c r="DL6" s="6"/>
      <c r="DM6" s="7"/>
      <c r="DN6" s="6"/>
      <c r="DO6" s="7"/>
      <c r="DP6" s="6"/>
      <c r="DQ6" s="7"/>
      <c r="DR6" s="6"/>
      <c r="DS6" s="7">
        <v>4</v>
      </c>
      <c r="DT6" s="6"/>
      <c r="DU6" s="7"/>
      <c r="DV6" s="6"/>
      <c r="DW6" s="7"/>
      <c r="DX6" s="6"/>
      <c r="DY6" s="7"/>
      <c r="DZ6" s="6"/>
      <c r="EA6" s="7"/>
      <c r="EB6" s="6"/>
      <c r="EC6" s="7"/>
      <c r="ED6" s="6"/>
      <c r="EE6" s="7"/>
      <c r="EF6" s="6"/>
      <c r="EG6" s="7"/>
      <c r="EH6" s="6"/>
      <c r="EI6" s="7"/>
      <c r="EJ6" s="6"/>
      <c r="EK6" s="7"/>
      <c r="EL6" s="6"/>
      <c r="EM6" s="7"/>
      <c r="EN6" s="6"/>
      <c r="EO6" s="7"/>
      <c r="EP6" s="6"/>
      <c r="EQ6" s="7"/>
      <c r="ER6" s="6"/>
      <c r="ES6" s="7"/>
      <c r="ET6" s="6"/>
      <c r="EU6" s="7"/>
      <c r="EV6" s="6"/>
      <c r="EW6" s="7"/>
      <c r="EX6" s="6"/>
      <c r="EY6" s="7"/>
      <c r="EZ6" s="6"/>
      <c r="FA6" s="7"/>
      <c r="FB6" s="6"/>
      <c r="FC6" s="7"/>
      <c r="FD6" s="6"/>
      <c r="FE6" s="7"/>
      <c r="FF6" s="6"/>
      <c r="FG6" s="7"/>
      <c r="FH6" s="6"/>
      <c r="FI6" s="7"/>
      <c r="FJ6" s="6"/>
      <c r="FK6" s="7"/>
      <c r="FL6" s="6"/>
      <c r="FM6" s="7"/>
      <c r="FN6" s="6"/>
      <c r="FO6" s="7"/>
      <c r="FP6" s="6"/>
      <c r="FQ6" s="7"/>
      <c r="FR6" s="6"/>
      <c r="FS6" s="7"/>
      <c r="FT6" s="6"/>
      <c r="FU6" s="7"/>
      <c r="FV6" s="6"/>
      <c r="FW6" s="7"/>
      <c r="FX6" s="6"/>
      <c r="FY6" s="7"/>
      <c r="FZ6" s="6"/>
      <c r="GA6" s="7"/>
      <c r="GB6" s="6"/>
      <c r="GC6" s="7"/>
      <c r="GD6" s="6"/>
      <c r="GE6" s="7"/>
      <c r="GF6" s="6"/>
      <c r="GG6" s="7"/>
      <c r="GH6" s="6"/>
      <c r="GI6" s="7"/>
      <c r="GJ6" s="6"/>
      <c r="GK6" s="7"/>
      <c r="GL6" s="6"/>
      <c r="GM6" s="7"/>
      <c r="GN6" s="6"/>
      <c r="GO6" s="7"/>
      <c r="GP6" s="6"/>
      <c r="GQ6" s="7"/>
      <c r="GR6" s="6"/>
      <c r="GS6" s="7"/>
      <c r="GT6" s="6"/>
      <c r="GU6" s="7"/>
      <c r="GV6" s="6"/>
      <c r="GW6" s="7"/>
      <c r="GX6" s="6"/>
      <c r="GY6" s="7"/>
      <c r="GZ6" s="6"/>
      <c r="HA6" s="7"/>
      <c r="HB6" s="6"/>
      <c r="HC6" s="8">
        <f>D6+F6+H6+J6+L6+N6+P6+R6+T6+V6+X6+AF6+AH6+AJ6+AL6+AN6+AP6+AR6+AT6+AV6+AX6+AZ6+BB6+BD6+BF6+BH6+BJ6+BL6+BN6+BP6+BR6+BT6+BV6+BX6+BZ6+CB6+CD6+CF6+CH6+CJ6+CL6+CN6+CP6+CR6+CT6+CX6+CZ6+DB6+DD6+DF6+DH6+DJ6+DL6+DN6+DP6</f>
        <v>0</v>
      </c>
    </row>
    <row r="7" s="9" customFormat="1" ht="14.25" customHeight="1"/>
    <row r="8" s="9" customFormat="1" ht="14.25" customHeight="1"/>
    <row r="9" s="9" customFormat="1" ht="14.25" customHeight="1"/>
    <row r="10" s="9" customFormat="1" ht="14.25" customHeight="1"/>
    <row r="11" spans="1:211" s="9" customFormat="1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</row>
    <row r="12" s="9" customFormat="1" ht="14.25" customHeight="1"/>
    <row r="13" s="9" customFormat="1" ht="14.25" customHeight="1"/>
    <row r="14" s="9" customFormat="1" ht="14.25" customHeight="1">
      <c r="A14" s="11"/>
    </row>
    <row r="15" s="9" customFormat="1" ht="14.25" customHeight="1">
      <c r="A15" s="11"/>
    </row>
    <row r="16" s="9" customFormat="1" ht="14.25" customHeight="1">
      <c r="A16" s="11"/>
    </row>
    <row r="17" s="9" customFormat="1" ht="14.25" customHeight="1">
      <c r="A17" s="11"/>
    </row>
    <row r="18" s="9" customFormat="1" ht="14.25" customHeight="1">
      <c r="A18" s="11"/>
    </row>
    <row r="19" s="9" customFormat="1" ht="14.25" customHeight="1">
      <c r="A19" s="11"/>
    </row>
    <row r="20" s="9" customFormat="1" ht="14.25" customHeight="1">
      <c r="A20" s="11"/>
    </row>
    <row r="21" s="9" customFormat="1" ht="14.25" customHeight="1">
      <c r="A21" s="11"/>
    </row>
    <row r="22" s="9" customFormat="1" ht="14.25" customHeight="1">
      <c r="A22" s="11"/>
    </row>
    <row r="23" s="9" customFormat="1" ht="14.25" customHeight="1">
      <c r="A23" s="11"/>
    </row>
    <row r="24" s="9" customFormat="1" ht="14.25" customHeight="1">
      <c r="A24" s="11"/>
    </row>
    <row r="25" s="9" customFormat="1" ht="14.25" customHeight="1">
      <c r="A25" s="11"/>
    </row>
    <row r="26" s="9" customFormat="1" ht="14.25" customHeight="1">
      <c r="A26" s="11"/>
    </row>
    <row r="27" s="9" customFormat="1" ht="14.25" customHeight="1">
      <c r="A27" s="11"/>
    </row>
    <row r="28" s="9" customFormat="1" ht="14.25" customHeight="1">
      <c r="A28" s="11"/>
    </row>
    <row r="29" s="9" customFormat="1" ht="14.25" customHeight="1">
      <c r="A29" s="11"/>
    </row>
    <row r="30" s="9" customFormat="1" ht="14.25" customHeight="1">
      <c r="A30" s="11"/>
    </row>
    <row r="31" s="9" customFormat="1" ht="14.25" customHeight="1">
      <c r="A31" s="11"/>
    </row>
    <row r="32" s="9" customFormat="1" ht="14.25" customHeight="1">
      <c r="A32" s="11"/>
    </row>
    <row r="33" s="9" customFormat="1" ht="14.25" customHeight="1">
      <c r="A33" s="11"/>
    </row>
    <row r="34" s="9" customFormat="1" ht="14.25" customHeight="1">
      <c r="A34" s="11"/>
    </row>
    <row r="35" s="9" customFormat="1" ht="14.25" customHeight="1">
      <c r="A35" s="11"/>
    </row>
    <row r="36" s="9" customFormat="1" ht="14.25" customHeight="1">
      <c r="A36" s="11"/>
    </row>
    <row r="37" spans="1:211" s="10" customFormat="1" ht="14.2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</row>
    <row r="38" s="9" customFormat="1" ht="14.25" customHeight="1">
      <c r="A38" s="11"/>
    </row>
    <row r="39" s="9" customFormat="1" ht="14.25" customHeight="1">
      <c r="A39" s="11"/>
    </row>
    <row r="40" s="9" customFormat="1" ht="14.25" customHeight="1">
      <c r="A40" s="11"/>
    </row>
    <row r="41" s="9" customFormat="1" ht="15" customHeight="1">
      <c r="A41" s="11"/>
    </row>
    <row r="42" s="9" customFormat="1" ht="15" customHeight="1">
      <c r="A42" s="11"/>
    </row>
    <row r="43" s="9" customFormat="1" ht="15" customHeight="1">
      <c r="A43" s="11"/>
    </row>
    <row r="44" s="9" customFormat="1" ht="15" customHeight="1">
      <c r="A44" s="11"/>
    </row>
  </sheetData>
  <sheetProtection/>
  <mergeCells count="110">
    <mergeCell ref="EG4:EH4"/>
    <mergeCell ref="FQ4:FR4"/>
    <mergeCell ref="FS4:FT4"/>
    <mergeCell ref="FU4:FV4"/>
    <mergeCell ref="FO4:FP4"/>
    <mergeCell ref="CU4:CV4"/>
    <mergeCell ref="EY4:EZ4"/>
    <mergeCell ref="DQ4:DR4"/>
    <mergeCell ref="DS4:DT4"/>
    <mergeCell ref="DU4:DV4"/>
    <mergeCell ref="DW4:DX4"/>
    <mergeCell ref="DY4:DZ4"/>
    <mergeCell ref="EA4:EB4"/>
    <mergeCell ref="EC4:ED4"/>
    <mergeCell ref="EE4:EF4"/>
    <mergeCell ref="DM4:DN4"/>
    <mergeCell ref="DO4:DP4"/>
    <mergeCell ref="DC4:DD4"/>
    <mergeCell ref="DE4:DF4"/>
    <mergeCell ref="DG4:DH4"/>
    <mergeCell ref="DI4:DJ4"/>
    <mergeCell ref="CI4:CJ4"/>
    <mergeCell ref="CK4:CL4"/>
    <mergeCell ref="CM4:CN4"/>
    <mergeCell ref="CO4:CP4"/>
    <mergeCell ref="DA4:DB4"/>
    <mergeCell ref="DK4:DL4"/>
    <mergeCell ref="CQ4:CR4"/>
    <mergeCell ref="CS4:CT4"/>
    <mergeCell ref="CW4:CX4"/>
    <mergeCell ref="CY4:CZ4"/>
    <mergeCell ref="CE4:CF4"/>
    <mergeCell ref="CG4:CH4"/>
    <mergeCell ref="BU4:BV4"/>
    <mergeCell ref="BW4:BX4"/>
    <mergeCell ref="BO4:BP4"/>
    <mergeCell ref="BQ4:BR4"/>
    <mergeCell ref="CA4:CB4"/>
    <mergeCell ref="BG4:BH4"/>
    <mergeCell ref="BI4:BJ4"/>
    <mergeCell ref="BY4:BZ4"/>
    <mergeCell ref="BS4:BT4"/>
    <mergeCell ref="CC4:CD4"/>
    <mergeCell ref="BK4:BL4"/>
    <mergeCell ref="BM4:BN4"/>
    <mergeCell ref="BE4:BF4"/>
    <mergeCell ref="BA4:BB4"/>
    <mergeCell ref="AW4:AX4"/>
    <mergeCell ref="AY4:AZ4"/>
    <mergeCell ref="AG4:AH4"/>
    <mergeCell ref="AO4:AP4"/>
    <mergeCell ref="AM4:AN4"/>
    <mergeCell ref="BC4:BD4"/>
    <mergeCell ref="O4:P4"/>
    <mergeCell ref="W4:X4"/>
    <mergeCell ref="S4:T4"/>
    <mergeCell ref="Y4:Z4"/>
    <mergeCell ref="AA4:AB4"/>
    <mergeCell ref="AC4:AD4"/>
    <mergeCell ref="A2:P2"/>
    <mergeCell ref="A3:A5"/>
    <mergeCell ref="B3:B5"/>
    <mergeCell ref="C3:P3"/>
    <mergeCell ref="G4:H4"/>
    <mergeCell ref="I4:J4"/>
    <mergeCell ref="K4:L4"/>
    <mergeCell ref="C4:D4"/>
    <mergeCell ref="E4:F4"/>
    <mergeCell ref="M4:N4"/>
    <mergeCell ref="Q2:HC2"/>
    <mergeCell ref="Q3:HC3"/>
    <mergeCell ref="AI4:AJ4"/>
    <mergeCell ref="AK4:AL4"/>
    <mergeCell ref="Q4:R4"/>
    <mergeCell ref="AQ4:AR4"/>
    <mergeCell ref="AS4:AT4"/>
    <mergeCell ref="AU4:AV4"/>
    <mergeCell ref="AE4:AF4"/>
    <mergeCell ref="U4:V4"/>
    <mergeCell ref="FK4:FL4"/>
    <mergeCell ref="FM4:FN4"/>
    <mergeCell ref="FA4:FB4"/>
    <mergeCell ref="FC4:FD4"/>
    <mergeCell ref="FE4:FF4"/>
    <mergeCell ref="FG4:FH4"/>
    <mergeCell ref="FI4:FJ4"/>
    <mergeCell ref="EI4:EJ4"/>
    <mergeCell ref="EU4:EV4"/>
    <mergeCell ref="EW4:EX4"/>
    <mergeCell ref="ES4:ET4"/>
    <mergeCell ref="EK4:EL4"/>
    <mergeCell ref="EM4:EN4"/>
    <mergeCell ref="EO4:EP4"/>
    <mergeCell ref="EQ4:ER4"/>
    <mergeCell ref="GE4:GF4"/>
    <mergeCell ref="GG4:GH4"/>
    <mergeCell ref="GI4:GJ4"/>
    <mergeCell ref="GK4:GL4"/>
    <mergeCell ref="GC4:GD4"/>
    <mergeCell ref="FW4:FX4"/>
    <mergeCell ref="FY4:FZ4"/>
    <mergeCell ref="GA4:GB4"/>
    <mergeCell ref="GU4:GV4"/>
    <mergeCell ref="GW4:GX4"/>
    <mergeCell ref="GY4:GZ4"/>
    <mergeCell ref="HA4:HB4"/>
    <mergeCell ref="GM4:GN4"/>
    <mergeCell ref="GO4:GP4"/>
    <mergeCell ref="GQ4:GR4"/>
    <mergeCell ref="GS4:GT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</cp:lastModifiedBy>
  <cp:lastPrinted>2016-09-27T13:25:16Z</cp:lastPrinted>
  <dcterms:created xsi:type="dcterms:W3CDTF">1996-10-08T23:32:33Z</dcterms:created>
  <dcterms:modified xsi:type="dcterms:W3CDTF">2017-12-02T14:31:33Z</dcterms:modified>
  <cp:category/>
  <cp:version/>
  <cp:contentType/>
  <cp:contentStatus/>
</cp:coreProperties>
</file>